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a140\Desktop\Bob\"/>
    </mc:Choice>
  </mc:AlternateContent>
  <xr:revisionPtr revIDLastSave="0" documentId="13_ncr:1_{ECA7C2A3-D818-4A81-8B85-7C4B811BA073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Location Summary" sheetId="2" r:id="rId1"/>
    <sheet name="Sheet1" sheetId="3" r:id="rId2"/>
  </sheets>
  <definedNames>
    <definedName name="_xlnm._FilterDatabase" localSheetId="0" hidden="1">'Location Summary'!$A$1:$AG$389</definedName>
    <definedName name="_xlnm._FilterDatabase" localSheetId="1" hidden="1">Sheet1!$A$1:$L$389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2" l="1"/>
  <c r="M49" i="2"/>
  <c r="M53" i="2"/>
  <c r="M55" i="2"/>
  <c r="M204" i="2"/>
  <c r="M264" i="2"/>
  <c r="M205" i="2"/>
  <c r="M307" i="2"/>
  <c r="M365" i="2"/>
  <c r="M52" i="2"/>
  <c r="M228" i="2"/>
  <c r="M51" i="2"/>
  <c r="M130" i="2"/>
  <c r="M318" i="2"/>
  <c r="M63" i="2"/>
  <c r="M64" i="2"/>
  <c r="M121" i="2"/>
  <c r="M209" i="2"/>
  <c r="M290" i="2"/>
  <c r="M78" i="2"/>
  <c r="M178" i="2"/>
  <c r="M181" i="2"/>
  <c r="M319" i="2"/>
  <c r="M343" i="2"/>
  <c r="M387" i="2"/>
  <c r="M136" i="2"/>
  <c r="M58" i="2"/>
  <c r="M59" i="2"/>
  <c r="M232" i="2"/>
  <c r="M301" i="2"/>
  <c r="M69" i="2"/>
  <c r="M110" i="2"/>
  <c r="M115" i="2"/>
  <c r="M119" i="2"/>
  <c r="M134" i="2"/>
  <c r="M144" i="2"/>
  <c r="M175" i="2"/>
  <c r="M176" i="2"/>
  <c r="M192" i="2"/>
  <c r="M198" i="2"/>
  <c r="M257" i="2"/>
  <c r="M282" i="2"/>
  <c r="M303" i="2"/>
  <c r="M304" i="2"/>
  <c r="M306" i="2"/>
  <c r="M328" i="2"/>
  <c r="M336" i="2"/>
  <c r="M337" i="2"/>
  <c r="M341" i="2"/>
  <c r="M370" i="2"/>
  <c r="M371" i="2"/>
  <c r="M379" i="2"/>
  <c r="M380" i="2"/>
  <c r="M56" i="2"/>
  <c r="M141" i="2"/>
  <c r="M142" i="2"/>
  <c r="M143" i="2"/>
  <c r="M173" i="2"/>
  <c r="M183" i="2"/>
  <c r="M289" i="2"/>
  <c r="M358" i="2"/>
  <c r="M359" i="2"/>
  <c r="M376" i="2"/>
  <c r="M54" i="2"/>
  <c r="M61" i="2"/>
  <c r="M65" i="2"/>
  <c r="M97" i="2"/>
  <c r="M98" i="2"/>
  <c r="M99" i="2"/>
  <c r="M103" i="2"/>
  <c r="M152" i="2"/>
  <c r="M164" i="2"/>
  <c r="M165" i="2"/>
  <c r="M233" i="2"/>
  <c r="M238" i="2"/>
  <c r="M239" i="2"/>
  <c r="M333" i="2"/>
  <c r="M62" i="2"/>
  <c r="M80" i="2"/>
  <c r="M151" i="2"/>
  <c r="M180" i="2"/>
  <c r="M226" i="2"/>
  <c r="M245" i="2"/>
  <c r="M246" i="2"/>
  <c r="M265" i="2"/>
  <c r="M329" i="2"/>
  <c r="M20" i="2"/>
  <c r="M73" i="2"/>
  <c r="M123" i="2"/>
  <c r="M125" i="2"/>
  <c r="M127" i="2"/>
  <c r="M129" i="2"/>
  <c r="M131" i="2"/>
  <c r="M174" i="2"/>
  <c r="M182" i="2"/>
  <c r="M230" i="2"/>
  <c r="M231" i="2"/>
  <c r="M241" i="2"/>
  <c r="M327" i="2"/>
  <c r="M338" i="2"/>
  <c r="M367" i="2"/>
  <c r="M22" i="2"/>
  <c r="M81" i="2"/>
  <c r="M82" i="2"/>
  <c r="M216" i="2"/>
  <c r="M217" i="2"/>
  <c r="M218" i="2"/>
  <c r="M220" i="2"/>
  <c r="M221" i="2"/>
  <c r="M247" i="2"/>
  <c r="M268" i="2"/>
  <c r="M339" i="2"/>
  <c r="M32" i="2"/>
  <c r="M67" i="2"/>
  <c r="M68" i="2"/>
  <c r="M87" i="2"/>
  <c r="M189" i="2"/>
  <c r="M190" i="2"/>
  <c r="M191" i="2"/>
  <c r="M196" i="2"/>
  <c r="M207" i="2"/>
  <c r="M214" i="2"/>
  <c r="M215" i="2"/>
  <c r="M225" i="2"/>
  <c r="M234" i="2"/>
  <c r="M235" i="2"/>
  <c r="M236" i="2"/>
  <c r="M255" i="2"/>
  <c r="M256" i="2"/>
  <c r="M295" i="2"/>
  <c r="M309" i="2"/>
  <c r="M322" i="2"/>
  <c r="M352" i="2"/>
  <c r="M353" i="2"/>
  <c r="M364" i="2"/>
  <c r="M369" i="2"/>
  <c r="M40" i="2"/>
  <c r="M350" i="2"/>
  <c r="M4" i="2"/>
  <c r="M10" i="2"/>
  <c r="M30" i="2"/>
  <c r="M70" i="2"/>
  <c r="M118" i="2"/>
  <c r="M148" i="2"/>
  <c r="M149" i="2"/>
  <c r="M161" i="2"/>
  <c r="M162" i="2"/>
  <c r="M185" i="2"/>
  <c r="M199" i="2"/>
  <c r="M200" i="2"/>
  <c r="M208" i="2"/>
  <c r="M315" i="2"/>
  <c r="M355" i="2"/>
  <c r="M363" i="2"/>
  <c r="M372" i="2"/>
  <c r="M373" i="2"/>
  <c r="M31" i="2"/>
  <c r="M50" i="2"/>
  <c r="M147" i="2"/>
  <c r="M154" i="2"/>
  <c r="M155" i="2"/>
  <c r="M156" i="2"/>
  <c r="M157" i="2"/>
  <c r="M248" i="2"/>
  <c r="M280" i="2"/>
  <c r="M297" i="2"/>
  <c r="M29" i="2"/>
  <c r="M41" i="2"/>
  <c r="M112" i="2"/>
  <c r="M170" i="2"/>
  <c r="M171" i="2"/>
  <c r="M201" i="2"/>
  <c r="M378" i="2"/>
  <c r="M382" i="2"/>
  <c r="M19" i="2"/>
  <c r="M145" i="2"/>
  <c r="M160" i="2"/>
  <c r="M249" i="2"/>
  <c r="M251" i="2"/>
  <c r="M261" i="2"/>
  <c r="M274" i="2"/>
  <c r="M276" i="2"/>
  <c r="M331" i="2"/>
  <c r="M332" i="2"/>
  <c r="M146" i="2"/>
  <c r="M150" i="2"/>
  <c r="M250" i="2"/>
  <c r="M302" i="2"/>
  <c r="M18" i="2"/>
  <c r="M72" i="2"/>
  <c r="M86" i="2"/>
  <c r="M120" i="2"/>
  <c r="M163" i="2"/>
  <c r="M308" i="2"/>
  <c r="M13" i="2"/>
  <c r="M23" i="2"/>
  <c r="M45" i="2"/>
  <c r="M57" i="2"/>
  <c r="M60" i="2"/>
  <c r="M108" i="2"/>
  <c r="M186" i="2"/>
  <c r="M240" i="2"/>
  <c r="M8" i="2"/>
  <c r="M21" i="2"/>
  <c r="M34" i="2"/>
  <c r="M74" i="2"/>
  <c r="M88" i="2"/>
  <c r="M113" i="2"/>
  <c r="M133" i="2"/>
  <c r="M211" i="2"/>
  <c r="M237" i="2"/>
  <c r="M254" i="2"/>
  <c r="M291" i="2"/>
  <c r="M292" i="2"/>
  <c r="M311" i="2"/>
  <c r="M312" i="2"/>
  <c r="M321" i="2"/>
  <c r="M330" i="2"/>
  <c r="M340" i="2"/>
  <c r="M212" i="2"/>
  <c r="M223" i="2"/>
  <c r="M229" i="2"/>
  <c r="M342" i="2"/>
  <c r="M66" i="2"/>
  <c r="M89" i="2"/>
  <c r="M169" i="2"/>
  <c r="M224" i="2"/>
  <c r="M252" i="2"/>
  <c r="M279" i="2"/>
  <c r="M298" i="2"/>
  <c r="M344" i="2"/>
  <c r="M381" i="2"/>
  <c r="M260" i="2"/>
  <c r="M354" i="2"/>
  <c r="M27" i="2"/>
  <c r="M38" i="2"/>
  <c r="M219" i="2"/>
  <c r="M294" i="2"/>
  <c r="M313" i="2"/>
  <c r="M91" i="2"/>
  <c r="M92" i="2"/>
  <c r="M93" i="2"/>
  <c r="M94" i="2"/>
  <c r="M95" i="2"/>
  <c r="M100" i="2"/>
  <c r="M101" i="2"/>
  <c r="M102" i="2"/>
  <c r="M122" i="2"/>
  <c r="M124" i="2"/>
  <c r="M126" i="2"/>
  <c r="M227" i="2"/>
  <c r="M269" i="2"/>
  <c r="M271" i="2"/>
  <c r="M272" i="2"/>
  <c r="M273" i="2"/>
  <c r="M275" i="2"/>
  <c r="M357" i="2"/>
  <c r="M71" i="2"/>
  <c r="M76" i="2"/>
  <c r="M188" i="2"/>
  <c r="M281" i="2"/>
  <c r="M368" i="2"/>
  <c r="M75" i="2"/>
  <c r="M77" i="2"/>
  <c r="M187" i="2"/>
  <c r="M9" i="2"/>
  <c r="M42" i="2"/>
  <c r="M47" i="2"/>
  <c r="M90" i="2"/>
  <c r="M114" i="2"/>
  <c r="M116" i="2"/>
  <c r="M117" i="2"/>
  <c r="M158" i="2"/>
  <c r="M159" i="2"/>
  <c r="M184" i="2"/>
  <c r="M259" i="2"/>
  <c r="M284" i="2"/>
  <c r="M285" i="2"/>
  <c r="M317" i="2"/>
  <c r="M335" i="2"/>
  <c r="M167" i="2"/>
  <c r="M222" i="2"/>
  <c r="M243" i="2"/>
  <c r="M267" i="2"/>
  <c r="M270" i="2"/>
  <c r="M323" i="2"/>
  <c r="M345" i="2"/>
  <c r="M179" i="2"/>
  <c r="M242" i="2"/>
  <c r="M366" i="2"/>
  <c r="M17" i="2"/>
  <c r="M193" i="2"/>
  <c r="M361" i="2"/>
  <c r="M39" i="2"/>
  <c r="M43" i="2"/>
  <c r="M360" i="2"/>
  <c r="M44" i="2"/>
  <c r="M132" i="2"/>
  <c r="M177" i="2"/>
  <c r="M258" i="2"/>
  <c r="M283" i="2"/>
  <c r="M206" i="2"/>
  <c r="M7" i="2"/>
  <c r="M83" i="2"/>
  <c r="M96" i="2"/>
  <c r="M104" i="2"/>
  <c r="M105" i="2"/>
  <c r="M106" i="2"/>
  <c r="M109" i="2"/>
  <c r="M202" i="2"/>
  <c r="M213" i="2"/>
  <c r="M263" i="2"/>
  <c r="M310" i="2"/>
  <c r="M314" i="2"/>
  <c r="M356" i="2"/>
  <c r="M388" i="2"/>
  <c r="M28" i="2"/>
  <c r="M84" i="2"/>
  <c r="M85" i="2"/>
  <c r="M197" i="2"/>
  <c r="M12" i="2"/>
  <c r="M166" i="2"/>
  <c r="M286" i="2"/>
  <c r="M334" i="2"/>
  <c r="M24" i="2"/>
  <c r="M33" i="2"/>
  <c r="M194" i="2"/>
  <c r="M25" i="2"/>
  <c r="M46" i="2"/>
  <c r="M299" i="2"/>
  <c r="M325" i="2"/>
  <c r="M346" i="2"/>
  <c r="M11" i="2"/>
  <c r="M48" i="2"/>
  <c r="M266" i="2"/>
  <c r="M293" i="2"/>
  <c r="M262" i="2"/>
  <c r="M347" i="2"/>
  <c r="M35" i="2"/>
  <c r="M36" i="2"/>
  <c r="M348" i="2"/>
  <c r="M5" i="2"/>
  <c r="M6" i="2"/>
  <c r="M14" i="2"/>
  <c r="M15" i="2"/>
  <c r="M140" i="2"/>
  <c r="M153" i="2"/>
  <c r="M349" i="2"/>
  <c r="M172" i="2"/>
  <c r="M351" i="2"/>
  <c r="M253" i="2"/>
  <c r="M324" i="2"/>
  <c r="M244" i="2"/>
  <c r="M111" i="2"/>
  <c r="M377" i="2"/>
  <c r="M26" i="2"/>
  <c r="M37" i="2"/>
  <c r="M16" i="2"/>
  <c r="M316" i="2"/>
  <c r="M210" i="2"/>
  <c r="M168" i="2"/>
  <c r="M107" i="2"/>
  <c r="M287" i="2"/>
  <c r="M195" i="2"/>
  <c r="M135" i="2"/>
  <c r="M277" i="2"/>
  <c r="M3" i="2"/>
  <c r="M139" i="2"/>
  <c r="M305" i="2"/>
  <c r="M288" i="2"/>
  <c r="M326" i="2"/>
  <c r="M320" i="2"/>
  <c r="M362" i="2"/>
  <c r="M203" i="2"/>
  <c r="M300" i="2"/>
  <c r="M128" i="2"/>
  <c r="M138" i="2"/>
  <c r="M79" i="2"/>
  <c r="M296" i="2"/>
  <c r="M374" i="2"/>
  <c r="M375" i="2"/>
  <c r="M278" i="2"/>
  <c r="M385" i="2"/>
  <c r="M383" i="2"/>
  <c r="M384" i="2"/>
  <c r="M386" i="2"/>
  <c r="M137" i="2"/>
  <c r="N76" i="2" l="1"/>
  <c r="N71" i="2"/>
  <c r="N357" i="2"/>
  <c r="N269" i="2"/>
  <c r="N27" i="2"/>
  <c r="N212" i="2"/>
  <c r="N330" i="2"/>
  <c r="N163" i="2"/>
  <c r="N120" i="2"/>
  <c r="N302" i="2"/>
  <c r="N146" i="2"/>
  <c r="N276" i="2"/>
  <c r="N274" i="2"/>
  <c r="N19" i="2"/>
  <c r="N112" i="2"/>
  <c r="N41" i="2"/>
  <c r="N147" i="2"/>
  <c r="N162" i="2"/>
  <c r="N174" i="2"/>
  <c r="N127" i="2"/>
  <c r="N125" i="2"/>
  <c r="N123" i="2"/>
  <c r="N20" i="2"/>
  <c r="N329" i="2"/>
  <c r="N333" i="2"/>
  <c r="N176" i="2"/>
  <c r="N134" i="2"/>
  <c r="N387" i="2"/>
  <c r="N181" i="2"/>
  <c r="N78" i="2"/>
  <c r="N290" i="2"/>
  <c r="N63" i="2"/>
  <c r="N318" i="2"/>
  <c r="N228" i="2"/>
  <c r="N52" i="2"/>
  <c r="N365" i="2"/>
  <c r="N205" i="2"/>
  <c r="N204" i="2"/>
  <c r="N55" i="2"/>
  <c r="N49" i="2"/>
  <c r="N198" i="2" l="1"/>
  <c r="J389" i="2" l="1"/>
  <c r="L389" i="2"/>
  <c r="I389" i="2"/>
</calcChain>
</file>

<file path=xl/sharedStrings.xml><?xml version="1.0" encoding="utf-8"?>
<sst xmlns="http://schemas.openxmlformats.org/spreadsheetml/2006/main" count="1931" uniqueCount="918">
  <si>
    <t>Location Name</t>
  </si>
  <si>
    <t>Max Capacity</t>
  </si>
  <si>
    <t>Fill Ratio</t>
  </si>
  <si>
    <t>Total Possible Hours for Location</t>
  </si>
  <si>
    <t>Total Blackout Hours</t>
  </si>
  <si>
    <t>Total Hours Used</t>
  </si>
  <si>
    <t>Contact Hours</t>
  </si>
  <si>
    <t>Time Utilization (%)</t>
  </si>
  <si>
    <t>Class Seat Utilization (%)</t>
  </si>
  <si>
    <t>Station Utilization (%)</t>
  </si>
  <si>
    <t>Net Utilization (%)</t>
  </si>
  <si>
    <t>003003E302</t>
  </si>
  <si>
    <t>012000060</t>
  </si>
  <si>
    <t>012000062</t>
  </si>
  <si>
    <t>012000064</t>
  </si>
  <si>
    <t>012000067</t>
  </si>
  <si>
    <t>012000069</t>
  </si>
  <si>
    <t>012000071</t>
  </si>
  <si>
    <t>012000073</t>
  </si>
  <si>
    <t>012000075</t>
  </si>
  <si>
    <t>012000151</t>
  </si>
  <si>
    <t>012000158</t>
  </si>
  <si>
    <t>012000160</t>
  </si>
  <si>
    <t>012000162</t>
  </si>
  <si>
    <t>012000165</t>
  </si>
  <si>
    <t>012000167</t>
  </si>
  <si>
    <t>012000169</t>
  </si>
  <si>
    <t>012000171</t>
  </si>
  <si>
    <t>012000173</t>
  </si>
  <si>
    <t>012000174</t>
  </si>
  <si>
    <t>012000251</t>
  </si>
  <si>
    <t>012000258</t>
  </si>
  <si>
    <t>012000260</t>
  </si>
  <si>
    <t>012000262</t>
  </si>
  <si>
    <t>012000265</t>
  </si>
  <si>
    <t>012000267</t>
  </si>
  <si>
    <t>012000268</t>
  </si>
  <si>
    <t>012000269</t>
  </si>
  <si>
    <t>012000270</t>
  </si>
  <si>
    <t>012000271</t>
  </si>
  <si>
    <t>012000273</t>
  </si>
  <si>
    <t>012000351</t>
  </si>
  <si>
    <t>012000358</t>
  </si>
  <si>
    <t>012000360</t>
  </si>
  <si>
    <t>012000362</t>
  </si>
  <si>
    <t>012000365</t>
  </si>
  <si>
    <t>012000367</t>
  </si>
  <si>
    <t>012000369</t>
  </si>
  <si>
    <t>012000370</t>
  </si>
  <si>
    <t>012000371</t>
  </si>
  <si>
    <t>012000373</t>
  </si>
  <si>
    <t>013000106</t>
  </si>
  <si>
    <t>013000109</t>
  </si>
  <si>
    <t>013000111</t>
  </si>
  <si>
    <t>013000112</t>
  </si>
  <si>
    <t>013000214</t>
  </si>
  <si>
    <t>013000215</t>
  </si>
  <si>
    <t>013000216</t>
  </si>
  <si>
    <t>013000301</t>
  </si>
  <si>
    <t>013000302</t>
  </si>
  <si>
    <t>013000303</t>
  </si>
  <si>
    <t>013000304</t>
  </si>
  <si>
    <t>013000305</t>
  </si>
  <si>
    <t>013000306</t>
  </si>
  <si>
    <t>013000307</t>
  </si>
  <si>
    <t>013000308</t>
  </si>
  <si>
    <t>013000309</t>
  </si>
  <si>
    <t>013000311</t>
  </si>
  <si>
    <t>013000312</t>
  </si>
  <si>
    <t>013000317</t>
  </si>
  <si>
    <t>013000322</t>
  </si>
  <si>
    <t>013000323</t>
  </si>
  <si>
    <t>014000101</t>
  </si>
  <si>
    <t>014000105</t>
  </si>
  <si>
    <t>014000115</t>
  </si>
  <si>
    <t>014000115A</t>
  </si>
  <si>
    <t>014000116</t>
  </si>
  <si>
    <t>014000201</t>
  </si>
  <si>
    <t>014000206</t>
  </si>
  <si>
    <t>014000214</t>
  </si>
  <si>
    <t>014000303</t>
  </si>
  <si>
    <t>014000304</t>
  </si>
  <si>
    <t>014000305</t>
  </si>
  <si>
    <t>014000316</t>
  </si>
  <si>
    <t>014000317</t>
  </si>
  <si>
    <t>014000320</t>
  </si>
  <si>
    <t>015000104</t>
  </si>
  <si>
    <t>015000112</t>
  </si>
  <si>
    <t>015000113</t>
  </si>
  <si>
    <t>015000114</t>
  </si>
  <si>
    <t>015000115</t>
  </si>
  <si>
    <t>015000210</t>
  </si>
  <si>
    <t>015000211</t>
  </si>
  <si>
    <t>023000201</t>
  </si>
  <si>
    <t>023000202</t>
  </si>
  <si>
    <t>023000207</t>
  </si>
  <si>
    <t>023000208</t>
  </si>
  <si>
    <t>023000808</t>
  </si>
  <si>
    <t>023001002</t>
  </si>
  <si>
    <t>023001003</t>
  </si>
  <si>
    <t>023001004</t>
  </si>
  <si>
    <t>023001005</t>
  </si>
  <si>
    <t>023001006</t>
  </si>
  <si>
    <t>023001007</t>
  </si>
  <si>
    <t>023001008</t>
  </si>
  <si>
    <t>023001009</t>
  </si>
  <si>
    <t>023001010</t>
  </si>
  <si>
    <t>023001102</t>
  </si>
  <si>
    <t>023001103</t>
  </si>
  <si>
    <t>023001104</t>
  </si>
  <si>
    <t>023001105</t>
  </si>
  <si>
    <t>023001106</t>
  </si>
  <si>
    <t>023001107</t>
  </si>
  <si>
    <t>023001108</t>
  </si>
  <si>
    <t>023001110</t>
  </si>
  <si>
    <t>023001206</t>
  </si>
  <si>
    <t>023001208</t>
  </si>
  <si>
    <t>023001215</t>
  </si>
  <si>
    <t>035000114</t>
  </si>
  <si>
    <t>035000116</t>
  </si>
  <si>
    <t>035000118</t>
  </si>
  <si>
    <t>035000119</t>
  </si>
  <si>
    <t>035000120</t>
  </si>
  <si>
    <t>035000121</t>
  </si>
  <si>
    <t>038000004</t>
  </si>
  <si>
    <t>038000005</t>
  </si>
  <si>
    <t>038000006</t>
  </si>
  <si>
    <t>038000007</t>
  </si>
  <si>
    <t>038000008</t>
  </si>
  <si>
    <t>038000009</t>
  </si>
  <si>
    <t>038000010</t>
  </si>
  <si>
    <t>038000011</t>
  </si>
  <si>
    <t>038000012</t>
  </si>
  <si>
    <t>038000013</t>
  </si>
  <si>
    <t>038000014</t>
  </si>
  <si>
    <t>038000100</t>
  </si>
  <si>
    <t>038000301D</t>
  </si>
  <si>
    <t>038001N205</t>
  </si>
  <si>
    <t>039000E201</t>
  </si>
  <si>
    <t>039000E205</t>
  </si>
  <si>
    <t>039000E206</t>
  </si>
  <si>
    <t>039000E210</t>
  </si>
  <si>
    <t>039000W201</t>
  </si>
  <si>
    <t>039000W219</t>
  </si>
  <si>
    <t>040000100</t>
  </si>
  <si>
    <t>040000101</t>
  </si>
  <si>
    <t>040000102</t>
  </si>
  <si>
    <t>040000104</t>
  </si>
  <si>
    <t>040000110</t>
  </si>
  <si>
    <t>040000111</t>
  </si>
  <si>
    <t>040000112</t>
  </si>
  <si>
    <t>040000113</t>
  </si>
  <si>
    <t>040000117</t>
  </si>
  <si>
    <t>040000118</t>
  </si>
  <si>
    <t>040000119</t>
  </si>
  <si>
    <t>040000120</t>
  </si>
  <si>
    <t>040000121</t>
  </si>
  <si>
    <t>040000122</t>
  </si>
  <si>
    <t>040000124</t>
  </si>
  <si>
    <t>040000125</t>
  </si>
  <si>
    <t>040000201</t>
  </si>
  <si>
    <t>040000207</t>
  </si>
  <si>
    <t>040000208</t>
  </si>
  <si>
    <t>040000209</t>
  </si>
  <si>
    <t>040000210</t>
  </si>
  <si>
    <t>040000215</t>
  </si>
  <si>
    <t>040000216</t>
  </si>
  <si>
    <t>040000217</t>
  </si>
  <si>
    <t>040000218</t>
  </si>
  <si>
    <t>040000219</t>
  </si>
  <si>
    <t>040000220</t>
  </si>
  <si>
    <t>040000222</t>
  </si>
  <si>
    <t>040000223</t>
  </si>
  <si>
    <t>050000102</t>
  </si>
  <si>
    <t>101000215</t>
  </si>
  <si>
    <t>105000112</t>
  </si>
  <si>
    <t>105000213</t>
  </si>
  <si>
    <t>107000110</t>
  </si>
  <si>
    <t>107000111</t>
  </si>
  <si>
    <t>107000112</t>
  </si>
  <si>
    <t>107000116</t>
  </si>
  <si>
    <t>107000117</t>
  </si>
  <si>
    <t>107000118</t>
  </si>
  <si>
    <t>107000242</t>
  </si>
  <si>
    <t>107001133</t>
  </si>
  <si>
    <t>108000003</t>
  </si>
  <si>
    <t>108000005</t>
  </si>
  <si>
    <t>108000011</t>
  </si>
  <si>
    <t>108000103</t>
  </si>
  <si>
    <t>108000105</t>
  </si>
  <si>
    <t>108000202</t>
  </si>
  <si>
    <t>108000205</t>
  </si>
  <si>
    <t>108000210</t>
  </si>
  <si>
    <t>110000015</t>
  </si>
  <si>
    <t>110000108</t>
  </si>
  <si>
    <t>110000111</t>
  </si>
  <si>
    <t>113000001</t>
  </si>
  <si>
    <t>113000102</t>
  </si>
  <si>
    <t>113000104</t>
  </si>
  <si>
    <t>113000105</t>
  </si>
  <si>
    <t>113000106</t>
  </si>
  <si>
    <t>113000107</t>
  </si>
  <si>
    <t>113000112</t>
  </si>
  <si>
    <t>113000417</t>
  </si>
  <si>
    <t>114000113</t>
  </si>
  <si>
    <t>114000115</t>
  </si>
  <si>
    <t>114000121</t>
  </si>
  <si>
    <t>114000261</t>
  </si>
  <si>
    <t>116000011</t>
  </si>
  <si>
    <t>116000016</t>
  </si>
  <si>
    <t>116000101</t>
  </si>
  <si>
    <t>116000105</t>
  </si>
  <si>
    <t>116000106</t>
  </si>
  <si>
    <t>116000107</t>
  </si>
  <si>
    <t>116000110</t>
  </si>
  <si>
    <t>121000304</t>
  </si>
  <si>
    <t>121000401</t>
  </si>
  <si>
    <t>272000129</t>
  </si>
  <si>
    <t>301000106</t>
  </si>
  <si>
    <t>301000107</t>
  </si>
  <si>
    <t>301000108</t>
  </si>
  <si>
    <t>301000109</t>
  </si>
  <si>
    <t>301000110</t>
  </si>
  <si>
    <t>301000111</t>
  </si>
  <si>
    <t>301000112</t>
  </si>
  <si>
    <t>301000113</t>
  </si>
  <si>
    <t>301000117</t>
  </si>
  <si>
    <t>301000118</t>
  </si>
  <si>
    <t>301000120</t>
  </si>
  <si>
    <t>301000203</t>
  </si>
  <si>
    <t>301000204</t>
  </si>
  <si>
    <t>301000207</t>
  </si>
  <si>
    <t>301000309</t>
  </si>
  <si>
    <t>301000318</t>
  </si>
  <si>
    <t>301000319</t>
  </si>
  <si>
    <t>301000320</t>
  </si>
  <si>
    <t>301000322</t>
  </si>
  <si>
    <t>301000324</t>
  </si>
  <si>
    <t>301000325</t>
  </si>
  <si>
    <t>301000327</t>
  </si>
  <si>
    <t>302000101</t>
  </si>
  <si>
    <t>302000103</t>
  </si>
  <si>
    <t>302000105</t>
  </si>
  <si>
    <t>302000107</t>
  </si>
  <si>
    <t>302000109</t>
  </si>
  <si>
    <t>302000116</t>
  </si>
  <si>
    <t>302000117</t>
  </si>
  <si>
    <t>302000201</t>
  </si>
  <si>
    <t>302000202</t>
  </si>
  <si>
    <t>302000203</t>
  </si>
  <si>
    <t>302000225</t>
  </si>
  <si>
    <t>303000135</t>
  </si>
  <si>
    <t>304000206</t>
  </si>
  <si>
    <t>304000207</t>
  </si>
  <si>
    <t>304000209</t>
  </si>
  <si>
    <t>304000212</t>
  </si>
  <si>
    <t>304000214</t>
  </si>
  <si>
    <t>304000215</t>
  </si>
  <si>
    <t>304000217</t>
  </si>
  <si>
    <t>304000219</t>
  </si>
  <si>
    <t>304000220</t>
  </si>
  <si>
    <t>304000221</t>
  </si>
  <si>
    <t>306000107</t>
  </si>
  <si>
    <t>306000112</t>
  </si>
  <si>
    <t>315000101</t>
  </si>
  <si>
    <t>315000123</t>
  </si>
  <si>
    <t>315000132</t>
  </si>
  <si>
    <t>317000211</t>
  </si>
  <si>
    <t>319000101</t>
  </si>
  <si>
    <t>319000102</t>
  </si>
  <si>
    <t>319000103</t>
  </si>
  <si>
    <t>319000202</t>
  </si>
  <si>
    <t>319000203</t>
  </si>
  <si>
    <t>401000101</t>
  </si>
  <si>
    <t>401000103</t>
  </si>
  <si>
    <t>401000104</t>
  </si>
  <si>
    <t>401000105</t>
  </si>
  <si>
    <t>401000106</t>
  </si>
  <si>
    <t>401000109</t>
  </si>
  <si>
    <t>401000110</t>
  </si>
  <si>
    <t>401000112</t>
  </si>
  <si>
    <t>401000113</t>
  </si>
  <si>
    <t>401000115</t>
  </si>
  <si>
    <t>401000116</t>
  </si>
  <si>
    <t>401000117</t>
  </si>
  <si>
    <t>401000119</t>
  </si>
  <si>
    <t>401000201</t>
  </si>
  <si>
    <t>401000202</t>
  </si>
  <si>
    <t>401000207</t>
  </si>
  <si>
    <t>401000216</t>
  </si>
  <si>
    <t>402000105</t>
  </si>
  <si>
    <t>402000106</t>
  </si>
  <si>
    <t>402000107</t>
  </si>
  <si>
    <t>402000108</t>
  </si>
  <si>
    <t>402000110</t>
  </si>
  <si>
    <t>402000111</t>
  </si>
  <si>
    <t>403000122</t>
  </si>
  <si>
    <t>403000123</t>
  </si>
  <si>
    <t>405002109</t>
  </si>
  <si>
    <t>405002113</t>
  </si>
  <si>
    <t>409000008</t>
  </si>
  <si>
    <t>411000101</t>
  </si>
  <si>
    <t>412000211</t>
  </si>
  <si>
    <t>452000112</t>
  </si>
  <si>
    <t>453000107</t>
  </si>
  <si>
    <t>453000202</t>
  </si>
  <si>
    <t>501000114</t>
  </si>
  <si>
    <t>502000026</t>
  </si>
  <si>
    <t>502000218</t>
  </si>
  <si>
    <t>502000218A</t>
  </si>
  <si>
    <t>503000002</t>
  </si>
  <si>
    <t>503000004</t>
  </si>
  <si>
    <t>503000022</t>
  </si>
  <si>
    <t>503000025</t>
  </si>
  <si>
    <t>503000337</t>
  </si>
  <si>
    <t>503000341</t>
  </si>
  <si>
    <t>504000009</t>
  </si>
  <si>
    <t>504000012</t>
  </si>
  <si>
    <t>504000101</t>
  </si>
  <si>
    <t>504000103</t>
  </si>
  <si>
    <t>504000105</t>
  </si>
  <si>
    <t>504000109</t>
  </si>
  <si>
    <t>504000110</t>
  </si>
  <si>
    <t>504000112</t>
  </si>
  <si>
    <t>504000124</t>
  </si>
  <si>
    <t>601000025</t>
  </si>
  <si>
    <t>601000026</t>
  </si>
  <si>
    <t>602000101</t>
  </si>
  <si>
    <t>602000104</t>
  </si>
  <si>
    <t>602000105</t>
  </si>
  <si>
    <t>602000106</t>
  </si>
  <si>
    <t>602000108</t>
  </si>
  <si>
    <t>602000111</t>
  </si>
  <si>
    <t>602000112</t>
  </si>
  <si>
    <t>602000113A</t>
  </si>
  <si>
    <t>602000202</t>
  </si>
  <si>
    <t>602000205</t>
  </si>
  <si>
    <t>602000208</t>
  </si>
  <si>
    <t>602000209</t>
  </si>
  <si>
    <t>602000210</t>
  </si>
  <si>
    <t>603000103</t>
  </si>
  <si>
    <t>603000104</t>
  </si>
  <si>
    <t>603000105</t>
  </si>
  <si>
    <t>603000107</t>
  </si>
  <si>
    <t>603000303</t>
  </si>
  <si>
    <t>603000403</t>
  </si>
  <si>
    <t>604000120</t>
  </si>
  <si>
    <t>604000127</t>
  </si>
  <si>
    <t>605000124</t>
  </si>
  <si>
    <t>605000134</t>
  </si>
  <si>
    <t>651000001</t>
  </si>
  <si>
    <t>651000014</t>
  </si>
  <si>
    <t>651000018</t>
  </si>
  <si>
    <t>651000108</t>
  </si>
  <si>
    <t>651000117</t>
  </si>
  <si>
    <t>652000005</t>
  </si>
  <si>
    <t>652000254</t>
  </si>
  <si>
    <t>652000256</t>
  </si>
  <si>
    <t>652000350</t>
  </si>
  <si>
    <t>652000353</t>
  </si>
  <si>
    <t>652000355</t>
  </si>
  <si>
    <t>652000359</t>
  </si>
  <si>
    <t>653000149</t>
  </si>
  <si>
    <t>653000211</t>
  </si>
  <si>
    <t>653000316</t>
  </si>
  <si>
    <t>653000317</t>
  </si>
  <si>
    <t>653000319</t>
  </si>
  <si>
    <t>653000322</t>
  </si>
  <si>
    <t>653000323</t>
  </si>
  <si>
    <t>654000022</t>
  </si>
  <si>
    <t>654000103</t>
  </si>
  <si>
    <t>654000104</t>
  </si>
  <si>
    <t>654000232</t>
  </si>
  <si>
    <t>667000011</t>
  </si>
  <si>
    <t>667000110</t>
  </si>
  <si>
    <t>667000117</t>
  </si>
  <si>
    <t>667000118</t>
  </si>
  <si>
    <t>701000001</t>
  </si>
  <si>
    <t>701000002</t>
  </si>
  <si>
    <t>701000006</t>
  </si>
  <si>
    <t>701000009</t>
  </si>
  <si>
    <t>701000010</t>
  </si>
  <si>
    <t>701000121</t>
  </si>
  <si>
    <t>701000309</t>
  </si>
  <si>
    <t>704000113</t>
  </si>
  <si>
    <t>751000230</t>
  </si>
  <si>
    <t>751000234</t>
  </si>
  <si>
    <t>752000100</t>
  </si>
  <si>
    <t>752000115</t>
  </si>
  <si>
    <t>752000117</t>
  </si>
  <si>
    <t>753000102</t>
  </si>
  <si>
    <t>753000105</t>
  </si>
  <si>
    <t>753000108</t>
  </si>
  <si>
    <t>753000111</t>
  </si>
  <si>
    <t>757000143</t>
  </si>
  <si>
    <t>757000144</t>
  </si>
  <si>
    <t>Rounded seat count</t>
  </si>
  <si>
    <t>0013000</t>
  </si>
  <si>
    <t>Boucke Bldg</t>
  </si>
  <si>
    <t>0013000-3</t>
  </si>
  <si>
    <t>3</t>
  </si>
  <si>
    <t>0013000-3-322</t>
  </si>
  <si>
    <t>University Park</t>
  </si>
  <si>
    <t>UP</t>
  </si>
  <si>
    <t>1</t>
  </si>
  <si>
    <t>2</t>
  </si>
  <si>
    <t>0013000-3-323</t>
  </si>
  <si>
    <t>0038000</t>
  </si>
  <si>
    <t>Huck Life Sciences Bldg</t>
  </si>
  <si>
    <t>0038000-G</t>
  </si>
  <si>
    <t>G</t>
  </si>
  <si>
    <t>0038000-G-008</t>
  </si>
  <si>
    <t>0121000</t>
  </si>
  <si>
    <t>Patterson Bldg</t>
  </si>
  <si>
    <t>0121000-4</t>
  </si>
  <si>
    <t>4</t>
  </si>
  <si>
    <t>0121000-4-401</t>
  </si>
  <si>
    <t>0403000</t>
  </si>
  <si>
    <t>Pond Lab</t>
  </si>
  <si>
    <t>0403000-1</t>
  </si>
  <si>
    <t>0403000-1-123</t>
  </si>
  <si>
    <t>0014000</t>
  </si>
  <si>
    <t>Wagner Bldg</t>
  </si>
  <si>
    <t>0014000-3</t>
  </si>
  <si>
    <t>0014000-3-320</t>
  </si>
  <si>
    <t>0108000</t>
  </si>
  <si>
    <t>Ferguson Bldg</t>
  </si>
  <si>
    <t>0108000-1</t>
  </si>
  <si>
    <t>0108000-1-103</t>
  </si>
  <si>
    <t>0108000-B</t>
  </si>
  <si>
    <t>B</t>
  </si>
  <si>
    <t>0108000-B-003</t>
  </si>
  <si>
    <t>0601000</t>
  </si>
  <si>
    <t>Burrowes Bldg</t>
  </si>
  <si>
    <t>0601000-G</t>
  </si>
  <si>
    <t>0601000-G-026</t>
  </si>
  <si>
    <t>0757000</t>
  </si>
  <si>
    <t>Stuckeman Family Building</t>
  </si>
  <si>
    <t>0757000-1</t>
  </si>
  <si>
    <t>0757000-1-143</t>
  </si>
  <si>
    <t>0039000</t>
  </si>
  <si>
    <t>Westgate Building</t>
  </si>
  <si>
    <t>0039000-2</t>
  </si>
  <si>
    <t>0039000-2-W219</t>
  </si>
  <si>
    <t>0503000</t>
  </si>
  <si>
    <t>Deike Building</t>
  </si>
  <si>
    <t>0503000-G</t>
  </si>
  <si>
    <t>0503000-G-008</t>
  </si>
  <si>
    <t>0503000-G-010</t>
  </si>
  <si>
    <t>0651000</t>
  </si>
  <si>
    <t>Henderson Bldg</t>
  </si>
  <si>
    <t>0651000-G</t>
  </si>
  <si>
    <t>0651000-G-001</t>
  </si>
  <si>
    <t>0013000-3-308</t>
  </si>
  <si>
    <t>0013000-3-309</t>
  </si>
  <si>
    <t>0301000</t>
  </si>
  <si>
    <t>Sackett Bldg</t>
  </si>
  <si>
    <t>0301000-3</t>
  </si>
  <si>
    <t>0301000-3-327</t>
  </si>
  <si>
    <t>0502000</t>
  </si>
  <si>
    <t>Hosler Building</t>
  </si>
  <si>
    <t>0502000-2</t>
  </si>
  <si>
    <t>0502000-2-218</t>
  </si>
  <si>
    <t>0014000-1</t>
  </si>
  <si>
    <t>0014000-1-116</t>
  </si>
  <si>
    <t>0023001</t>
  </si>
  <si>
    <t>Business Bldg</t>
  </si>
  <si>
    <t>0023001-2</t>
  </si>
  <si>
    <t>0023001-2-215</t>
  </si>
  <si>
    <t>0035000</t>
  </si>
  <si>
    <t>Earth and Eng Sciences</t>
  </si>
  <si>
    <t>0035000-1</t>
  </si>
  <si>
    <t>0035000-1-120</t>
  </si>
  <si>
    <t>0038000-G-006</t>
  </si>
  <si>
    <t>0039000-2-E210</t>
  </si>
  <si>
    <t>0040000</t>
  </si>
  <si>
    <t>Thomas Bldg</t>
  </si>
  <si>
    <t>0040000-1</t>
  </si>
  <si>
    <t>0040000-1-113</t>
  </si>
  <si>
    <t>0107000</t>
  </si>
  <si>
    <t>Borland Bldg</t>
  </si>
  <si>
    <t>0107000-1</t>
  </si>
  <si>
    <t>0107000-1-118</t>
  </si>
  <si>
    <t>0107000-2</t>
  </si>
  <si>
    <t>0107000-2-242</t>
  </si>
  <si>
    <t>0113000</t>
  </si>
  <si>
    <t>Forest Resources Building</t>
  </si>
  <si>
    <t>0113000-1</t>
  </si>
  <si>
    <t>0113000-1-105</t>
  </si>
  <si>
    <t>0114000</t>
  </si>
  <si>
    <t>Ag Engineering</t>
  </si>
  <si>
    <t>0114000-1</t>
  </si>
  <si>
    <t>0114000-1-115</t>
  </si>
  <si>
    <t>0315000</t>
  </si>
  <si>
    <t>Elec Eng East</t>
  </si>
  <si>
    <t>0315000-1</t>
  </si>
  <si>
    <t>0315000-1-101</t>
  </si>
  <si>
    <t>0401000</t>
  </si>
  <si>
    <t>Osmond Lab</t>
  </si>
  <si>
    <t>0401000-2</t>
  </si>
  <si>
    <t>0401000-2-216</t>
  </si>
  <si>
    <t>0503000-G-002</t>
  </si>
  <si>
    <t>0503000-G-004</t>
  </si>
  <si>
    <t>0503000-G-025</t>
  </si>
  <si>
    <t>0602000</t>
  </si>
  <si>
    <t>Chambers Bldg</t>
  </si>
  <si>
    <t>0602000-2</t>
  </si>
  <si>
    <t>0602000-2-202</t>
  </si>
  <si>
    <t>0603000</t>
  </si>
  <si>
    <t>Rackley Building</t>
  </si>
  <si>
    <t>0603000-1</t>
  </si>
  <si>
    <t>0603000-1-107</t>
  </si>
  <si>
    <t>0603000-3</t>
  </si>
  <si>
    <t>0603000-3-303</t>
  </si>
  <si>
    <t>0605000</t>
  </si>
  <si>
    <t>CEDAR Building</t>
  </si>
  <si>
    <t>0605000-1</t>
  </si>
  <si>
    <t>0605000-1-124</t>
  </si>
  <si>
    <t>0701000</t>
  </si>
  <si>
    <t>Sparks Bldg</t>
  </si>
  <si>
    <t>0701000-G</t>
  </si>
  <si>
    <t>0701000-G-001</t>
  </si>
  <si>
    <t>0701000-G-002</t>
  </si>
  <si>
    <t>0752000</t>
  </si>
  <si>
    <t>Music Bldg</t>
  </si>
  <si>
    <t>0752000-1</t>
  </si>
  <si>
    <t>0752000-1-100</t>
  </si>
  <si>
    <t>Calculated Count</t>
  </si>
  <si>
    <t>Formal Name</t>
  </si>
  <si>
    <t>215 Boucke</t>
  </si>
  <si>
    <t>303 Boucke</t>
  </si>
  <si>
    <t>305 Boucke</t>
  </si>
  <si>
    <t>106 Boucke</t>
  </si>
  <si>
    <t>302 Boucke</t>
  </si>
  <si>
    <t>301 Boucke</t>
  </si>
  <si>
    <t>322 Boucke</t>
  </si>
  <si>
    <t>323 Boucke</t>
  </si>
  <si>
    <t>105 Ag Sci Ind</t>
  </si>
  <si>
    <t>308 Boucke</t>
  </si>
  <si>
    <t>309 Boucke</t>
  </si>
  <si>
    <t>306 Boucke</t>
  </si>
  <si>
    <t>304 Boucke</t>
  </si>
  <si>
    <t>312 Boucke</t>
  </si>
  <si>
    <t>317 Boucke</t>
  </si>
  <si>
    <t>109 Boucke</t>
  </si>
  <si>
    <t>307 Boucke</t>
  </si>
  <si>
    <t>311 Boucke</t>
  </si>
  <si>
    <t>111 Boucke</t>
  </si>
  <si>
    <t>214 Boucke</t>
  </si>
  <si>
    <t>101 Ag Sci Ind</t>
  </si>
  <si>
    <t>011 Ag Sci Ind</t>
  </si>
  <si>
    <t>106 Ag Sci Ind</t>
  </si>
  <si>
    <t>107 Ag Sci Ind</t>
  </si>
  <si>
    <t>110 Ag Sci Ind</t>
  </si>
  <si>
    <t>016 Ag Sci Ind</t>
  </si>
  <si>
    <t>202 Leonhard</t>
  </si>
  <si>
    <t>203 Leonhard</t>
  </si>
  <si>
    <t>101 Leonhard</t>
  </si>
  <si>
    <t>103 Leonhard</t>
  </si>
  <si>
    <t>102 Leonhard</t>
  </si>
  <si>
    <t>337 Deike</t>
  </si>
  <si>
    <t>002 Deike</t>
  </si>
  <si>
    <t>004 Deike</t>
  </si>
  <si>
    <t>025 Deike</t>
  </si>
  <si>
    <t>341 Deike</t>
  </si>
  <si>
    <t>022 Deike</t>
  </si>
  <si>
    <t>232 BBH</t>
  </si>
  <si>
    <t>104 BBH</t>
  </si>
  <si>
    <t>103 BBH</t>
  </si>
  <si>
    <t>022 BBH</t>
  </si>
  <si>
    <t>320 Sackett</t>
  </si>
  <si>
    <t>327 Sackett</t>
  </si>
  <si>
    <t>120 Sackett</t>
  </si>
  <si>
    <t>113 Sackett</t>
  </si>
  <si>
    <t>118 Sackett</t>
  </si>
  <si>
    <t>318 Sackett</t>
  </si>
  <si>
    <t>207 Sackett</t>
  </si>
  <si>
    <t>324 Sackett</t>
  </si>
  <si>
    <t>325 Sackett</t>
  </si>
  <si>
    <t>110 Sackett</t>
  </si>
  <si>
    <t>111 Sackett</t>
  </si>
  <si>
    <t>112 Sackett</t>
  </si>
  <si>
    <t>109 Sackett</t>
  </si>
  <si>
    <t>309 Sackett</t>
  </si>
  <si>
    <t>106 Sackett</t>
  </si>
  <si>
    <t>107 Sackett</t>
  </si>
  <si>
    <t>204 Sackett</t>
  </si>
  <si>
    <t>322 Sackett</t>
  </si>
  <si>
    <t>117 Sackett</t>
  </si>
  <si>
    <t>319 Sackett</t>
  </si>
  <si>
    <t>203 Sackett</t>
  </si>
  <si>
    <t>108 Sackett</t>
  </si>
  <si>
    <t>N205 Millennium Sci</t>
  </si>
  <si>
    <t>025 Burrowes</t>
  </si>
  <si>
    <t>026 Burrowes</t>
  </si>
  <si>
    <t>008 Huck Life Sci</t>
  </si>
  <si>
    <t>006 Huck Life Sci</t>
  </si>
  <si>
    <t>010 Huck Life Sci</t>
  </si>
  <si>
    <t>012 Huck Life Sci</t>
  </si>
  <si>
    <t>014 Huck Life Sci</t>
  </si>
  <si>
    <t>301D Huck Life Sci</t>
  </si>
  <si>
    <t>005 Huck Life Sci</t>
  </si>
  <si>
    <t>007 Huck Life Sci</t>
  </si>
  <si>
    <t>009 Huck Life Sci</t>
  </si>
  <si>
    <t>011 Huck Life Sci</t>
  </si>
  <si>
    <t>013 Huck Life Sci</t>
  </si>
  <si>
    <t>004 Huck Life Sci</t>
  </si>
  <si>
    <t>100 Huck Life Sci</t>
  </si>
  <si>
    <t>401 Patterson</t>
  </si>
  <si>
    <t>304 Patterson</t>
  </si>
  <si>
    <t>123 Pond</t>
  </si>
  <si>
    <t>122 Pond</t>
  </si>
  <si>
    <t>320 Wagner</t>
  </si>
  <si>
    <t>116 Wagner</t>
  </si>
  <si>
    <t>105 Wagner</t>
  </si>
  <si>
    <t>115 Wagner</t>
  </si>
  <si>
    <t>101 Wagner</t>
  </si>
  <si>
    <t>206 Wagner</t>
  </si>
  <si>
    <t>303 Wagner</t>
  </si>
  <si>
    <t>115A Wagner</t>
  </si>
  <si>
    <t>201 Wagner</t>
  </si>
  <si>
    <t>214 Wagner</t>
  </si>
  <si>
    <t>304 Wagner</t>
  </si>
  <si>
    <t>316 Wagner</t>
  </si>
  <si>
    <t>305 Wagner</t>
  </si>
  <si>
    <t>317 Wagner</t>
  </si>
  <si>
    <t>003 Feruson</t>
  </si>
  <si>
    <t>103 Ferguson</t>
  </si>
  <si>
    <t>001 Henderson</t>
  </si>
  <si>
    <t>014 Henderson</t>
  </si>
  <si>
    <t>018 Henderson</t>
  </si>
  <si>
    <t>108 Henderson</t>
  </si>
  <si>
    <t>117 Henderson</t>
  </si>
  <si>
    <t>143 Stuckeman</t>
  </si>
  <si>
    <t>144 Stuckeman</t>
  </si>
  <si>
    <t>W219 Westgate</t>
  </si>
  <si>
    <t>E210 Westgate</t>
  </si>
  <si>
    <t>E201 Westgate</t>
  </si>
  <si>
    <t>E206 Westgate</t>
  </si>
  <si>
    <t>E205 Westgate</t>
  </si>
  <si>
    <t>W201 Westgate</t>
  </si>
  <si>
    <t>218 Hosler</t>
  </si>
  <si>
    <t>218A Hosler</t>
  </si>
  <si>
    <t>026 Hosler</t>
  </si>
  <si>
    <t>215 Business</t>
  </si>
  <si>
    <t>105 Business</t>
  </si>
  <si>
    <t>008 Business</t>
  </si>
  <si>
    <t>009 Business</t>
  </si>
  <si>
    <t>010 Business</t>
  </si>
  <si>
    <t>103 Business</t>
  </si>
  <si>
    <t>206 Business</t>
  </si>
  <si>
    <t>110 Business</t>
  </si>
  <si>
    <t>104 Business</t>
  </si>
  <si>
    <t>102 Business</t>
  </si>
  <si>
    <t>107 Business</t>
  </si>
  <si>
    <t>006 Business</t>
  </si>
  <si>
    <t>208 Business</t>
  </si>
  <si>
    <t>002 Business</t>
  </si>
  <si>
    <t>003 Business</t>
  </si>
  <si>
    <t>004 Business</t>
  </si>
  <si>
    <t>005 Business</t>
  </si>
  <si>
    <t>108 Business</t>
  </si>
  <si>
    <t>106 Business</t>
  </si>
  <si>
    <t>007 Business</t>
  </si>
  <si>
    <t>120 Earth &amp; Eng Sci</t>
  </si>
  <si>
    <t>118 Earth &amp; Eng Sci</t>
  </si>
  <si>
    <t>116 Earth &amp; Eng Sci</t>
  </si>
  <si>
    <t>119 Earth &amp; Eng Sci</t>
  </si>
  <si>
    <t>121 Earth &amp; Eng Sci</t>
  </si>
  <si>
    <t>114 Earth &amp; Eng Sci</t>
  </si>
  <si>
    <t>113 Thomas</t>
  </si>
  <si>
    <t>118 Thomas</t>
  </si>
  <si>
    <t>101 Thomas</t>
  </si>
  <si>
    <t>216 Thomas</t>
  </si>
  <si>
    <t>110 Thomas</t>
  </si>
  <si>
    <t>111 Thomas</t>
  </si>
  <si>
    <t>112 Thomas</t>
  </si>
  <si>
    <t>117 Thomas</t>
  </si>
  <si>
    <t>119 Thomas</t>
  </si>
  <si>
    <t>125 Thomas</t>
  </si>
  <si>
    <t>222 Thomas</t>
  </si>
  <si>
    <t>223 Thomas</t>
  </si>
  <si>
    <t>124 Thomas</t>
  </si>
  <si>
    <t>120 Thomas</t>
  </si>
  <si>
    <t>121 Thomas</t>
  </si>
  <si>
    <t>218 Thomas</t>
  </si>
  <si>
    <t>219 Thomas</t>
  </si>
  <si>
    <t>207 Thomas</t>
  </si>
  <si>
    <t>208 Thomas</t>
  </si>
  <si>
    <t>209 Thomas</t>
  </si>
  <si>
    <t>210 Thomas</t>
  </si>
  <si>
    <t>217 Thomas</t>
  </si>
  <si>
    <t>122 Thomas</t>
  </si>
  <si>
    <t>220 Thomas</t>
  </si>
  <si>
    <t>215 Thomas</t>
  </si>
  <si>
    <t>104 Thomas</t>
  </si>
  <si>
    <t>201 Thomas</t>
  </si>
  <si>
    <t>102 Thomas</t>
  </si>
  <si>
    <t>100 Thomas</t>
  </si>
  <si>
    <t>118 Borland</t>
  </si>
  <si>
    <t>242 Borland</t>
  </si>
  <si>
    <t>117 Borland</t>
  </si>
  <si>
    <t>110 Borland</t>
  </si>
  <si>
    <t>112 Borland</t>
  </si>
  <si>
    <t>111 Borland</t>
  </si>
  <si>
    <t>116 Borland</t>
  </si>
  <si>
    <t>105 Forest Resources</t>
  </si>
  <si>
    <t>001 Forest Resources</t>
  </si>
  <si>
    <t>102 Forest Resources</t>
  </si>
  <si>
    <t>104 Forest Resources</t>
  </si>
  <si>
    <t>417 Forest Resources</t>
  </si>
  <si>
    <t>106 Forest Resources</t>
  </si>
  <si>
    <t>107 Forest Resources</t>
  </si>
  <si>
    <t>112 Forest Resources</t>
  </si>
  <si>
    <t>115 Ag Engineering</t>
  </si>
  <si>
    <t>121 Ag Engineering</t>
  </si>
  <si>
    <t>261 Ag Engineering</t>
  </si>
  <si>
    <t>113 Ag Engineering</t>
  </si>
  <si>
    <t>101 Elec Eng East</t>
  </si>
  <si>
    <t>132 Elec Eng East</t>
  </si>
  <si>
    <t>123 Elec Eng East</t>
  </si>
  <si>
    <t>216 Osmond</t>
  </si>
  <si>
    <t>202 Osmond</t>
  </si>
  <si>
    <t>104 Osmond</t>
  </si>
  <si>
    <t>117 Osmond</t>
  </si>
  <si>
    <t>113 Osmond</t>
  </si>
  <si>
    <t>116 Osmond</t>
  </si>
  <si>
    <t>201 Osmond</t>
  </si>
  <si>
    <t>115 Osmond</t>
  </si>
  <si>
    <t>101 Osmond</t>
  </si>
  <si>
    <t>105 Osmond</t>
  </si>
  <si>
    <t>109 Osmond</t>
  </si>
  <si>
    <t>110 Osmond</t>
  </si>
  <si>
    <t>112 Osmond</t>
  </si>
  <si>
    <t>207 Osmond</t>
  </si>
  <si>
    <t>103 Osmond</t>
  </si>
  <si>
    <t>106 Osmond</t>
  </si>
  <si>
    <t>119 Osmond</t>
  </si>
  <si>
    <t>202 Chambers</t>
  </si>
  <si>
    <t>205 Chambers</t>
  </si>
  <si>
    <t>105 Chambers</t>
  </si>
  <si>
    <t>113A Chambers</t>
  </si>
  <si>
    <t>209 Chambers</t>
  </si>
  <si>
    <t>210 Chambers</t>
  </si>
  <si>
    <t>104 Chambers</t>
  </si>
  <si>
    <t>208 Chambers</t>
  </si>
  <si>
    <t>106 Chambers</t>
  </si>
  <si>
    <t>111 Chambers</t>
  </si>
  <si>
    <t>108 Chambers</t>
  </si>
  <si>
    <t>112 Chambers</t>
  </si>
  <si>
    <t>107 Rackley</t>
  </si>
  <si>
    <t>303 Rackley</t>
  </si>
  <si>
    <t>103 Rackley</t>
  </si>
  <si>
    <t>403 Rackley</t>
  </si>
  <si>
    <t>105 Rackley</t>
  </si>
  <si>
    <t>104 Rackley</t>
  </si>
  <si>
    <t>124 CEDAR</t>
  </si>
  <si>
    <t>134 CEDAR</t>
  </si>
  <si>
    <t>001 Sparks</t>
  </si>
  <si>
    <t>002 Sparks</t>
  </si>
  <si>
    <t>309 Sparks</t>
  </si>
  <si>
    <t>006 Sparks</t>
  </si>
  <si>
    <t>009 Sparks</t>
  </si>
  <si>
    <t>010 Sparks</t>
  </si>
  <si>
    <t>121 Sparks</t>
  </si>
  <si>
    <t>230 Theatre Bldg</t>
  </si>
  <si>
    <t>234 Theatre Bldg</t>
  </si>
  <si>
    <t>100 Music</t>
  </si>
  <si>
    <t>117 Music</t>
  </si>
  <si>
    <t>115 Music</t>
  </si>
  <si>
    <t>202 Ferguson</t>
  </si>
  <si>
    <t>111 Ferguson</t>
  </si>
  <si>
    <t>105 Ferguson</t>
  </si>
  <si>
    <t>210 Ferguson</t>
  </si>
  <si>
    <t>205 Ferguson</t>
  </si>
  <si>
    <t>005 Ferguson</t>
  </si>
  <si>
    <t>317 Nursing</t>
  </si>
  <si>
    <t>319 Nursing</t>
  </si>
  <si>
    <t>149 Nursing</t>
  </si>
  <si>
    <t>211 Nursing</t>
  </si>
  <si>
    <t>316 Nursing</t>
  </si>
  <si>
    <t>323 Nursing</t>
  </si>
  <si>
    <t>322 Nursing</t>
  </si>
  <si>
    <t>101 Elec Eng West</t>
  </si>
  <si>
    <t>116 Elec Eng West</t>
  </si>
  <si>
    <t>117 Elec Eng West</t>
  </si>
  <si>
    <t>202 Elec Eng West</t>
  </si>
  <si>
    <t>103 Elec Eng West</t>
  </si>
  <si>
    <t>105 Elec Eng West</t>
  </si>
  <si>
    <t>107 Elec Eng West</t>
  </si>
  <si>
    <t>109 Elec Eng West</t>
  </si>
  <si>
    <t>201 Elec Eng West</t>
  </si>
  <si>
    <t>225 Elec Eng West</t>
  </si>
  <si>
    <t>203 Elec Eng West</t>
  </si>
  <si>
    <t>112 Keller</t>
  </si>
  <si>
    <t>113 Keller</t>
  </si>
  <si>
    <t>114 Keller</t>
  </si>
  <si>
    <t>115 Keller</t>
  </si>
  <si>
    <t>210 Keller</t>
  </si>
  <si>
    <t>211 Keller</t>
  </si>
  <si>
    <t>104 Keller</t>
  </si>
  <si>
    <t>206 Hammond</t>
  </si>
  <si>
    <t>207 Hammond</t>
  </si>
  <si>
    <t>209 Hammond</t>
  </si>
  <si>
    <t>212 Hammond</t>
  </si>
  <si>
    <t>214 Hammond</t>
  </si>
  <si>
    <t>217 Hammond</t>
  </si>
  <si>
    <t>215 Hammond</t>
  </si>
  <si>
    <t>221 Hammond</t>
  </si>
  <si>
    <t>219 Hammond</t>
  </si>
  <si>
    <t>220 Hammond</t>
  </si>
  <si>
    <t>171 Willard</t>
  </si>
  <si>
    <t>174 Willard</t>
  </si>
  <si>
    <t>271 Willard</t>
  </si>
  <si>
    <t>369 Willard</t>
  </si>
  <si>
    <t>071 Willard</t>
  </si>
  <si>
    <t>269 Willard</t>
  </si>
  <si>
    <t>270 Willard</t>
  </si>
  <si>
    <t>268 Willard</t>
  </si>
  <si>
    <t>370 Willard</t>
  </si>
  <si>
    <t>169 Willard</t>
  </si>
  <si>
    <t>167 Willard</t>
  </si>
  <si>
    <t>151 Willard</t>
  </si>
  <si>
    <t>251 Willard</t>
  </si>
  <si>
    <t>067 Willard</t>
  </si>
  <si>
    <t>173 Willard</t>
  </si>
  <si>
    <t>351 Willard</t>
  </si>
  <si>
    <t>265 Willard</t>
  </si>
  <si>
    <t>365 Willard</t>
  </si>
  <si>
    <t>069 Willard</t>
  </si>
  <si>
    <t>371 Willard</t>
  </si>
  <si>
    <t>165 Willard</t>
  </si>
  <si>
    <t>367 Willard</t>
  </si>
  <si>
    <t>373 Willard</t>
  </si>
  <si>
    <t>064 Willard</t>
  </si>
  <si>
    <t>267 Willard</t>
  </si>
  <si>
    <t>075 Willard</t>
  </si>
  <si>
    <t>258 Willard</t>
  </si>
  <si>
    <t>273 Willard</t>
  </si>
  <si>
    <t>260 Willard</t>
  </si>
  <si>
    <t>073 Willard</t>
  </si>
  <si>
    <t>358 Willard</t>
  </si>
  <si>
    <t>360 Willard</t>
  </si>
  <si>
    <t>060 Willard</t>
  </si>
  <si>
    <t>062 Willard</t>
  </si>
  <si>
    <t>158 Willard</t>
  </si>
  <si>
    <t>160 Willard</t>
  </si>
  <si>
    <t>262 Willard</t>
  </si>
  <si>
    <t>362 Willard</t>
  </si>
  <si>
    <t>162 Willard</t>
  </si>
  <si>
    <t>110 Mateer</t>
  </si>
  <si>
    <t>118 Mateer</t>
  </si>
  <si>
    <t>117 Mateer</t>
  </si>
  <si>
    <t>011 Mateer</t>
  </si>
  <si>
    <t>120 Moore</t>
  </si>
  <si>
    <t>127 Moore</t>
  </si>
  <si>
    <t>202 Ford</t>
  </si>
  <si>
    <t>201 Ford</t>
  </si>
  <si>
    <t>207 Ford</t>
  </si>
  <si>
    <t>208 Ford</t>
  </si>
  <si>
    <t>808 Ford</t>
  </si>
  <si>
    <t>107 Eng Unit B</t>
  </si>
  <si>
    <t>112 Eng Unit B</t>
  </si>
  <si>
    <t>211 Davey</t>
  </si>
  <si>
    <t>009 Walker</t>
  </si>
  <si>
    <t>110 Walker</t>
  </si>
  <si>
    <t>101 Walker</t>
  </si>
  <si>
    <t>103 Walker</t>
  </si>
  <si>
    <t>105 Walker</t>
  </si>
  <si>
    <t>124 Walker</t>
  </si>
  <si>
    <t>012 Walker</t>
  </si>
  <si>
    <t>109 Walker</t>
  </si>
  <si>
    <t>112 Walker</t>
  </si>
  <si>
    <t>353 Health &amp; Hum Dev</t>
  </si>
  <si>
    <t>256 Health &amp; Hum Dev</t>
  </si>
  <si>
    <t>359 Health &amp; Hum Dev</t>
  </si>
  <si>
    <t>005 Health &amp; Hum Dev</t>
  </si>
  <si>
    <t>254 Health &amp; Hum Dev</t>
  </si>
  <si>
    <t>350 Health &amp; Hum Dev</t>
  </si>
  <si>
    <t>E302 Paterno</t>
  </si>
  <si>
    <t>216 Boucke</t>
  </si>
  <si>
    <t>107 Carpenter</t>
  </si>
  <si>
    <t>202 Carpenter</t>
  </si>
  <si>
    <t>015 Tyson</t>
  </si>
  <si>
    <t>111 Tyson</t>
  </si>
  <si>
    <t>108 Tyson</t>
  </si>
  <si>
    <t>109 CBEB</t>
  </si>
  <si>
    <t>113 CBEB</t>
  </si>
  <si>
    <t>213 Buckhout</t>
  </si>
  <si>
    <t>112 Buckhout</t>
  </si>
  <si>
    <t>211 Hallowell</t>
  </si>
  <si>
    <t>101 Althouse</t>
  </si>
  <si>
    <t>112 Boucke</t>
  </si>
  <si>
    <t>106 Wartik</t>
  </si>
  <si>
    <t>107 Wartik</t>
  </si>
  <si>
    <t>105 Wartik</t>
  </si>
  <si>
    <t>108 Wartik</t>
  </si>
  <si>
    <t>110 Wartik</t>
  </si>
  <si>
    <t>111 Wartik</t>
  </si>
  <si>
    <t>215 Armsby</t>
  </si>
  <si>
    <t>133 Food Sci</t>
  </si>
  <si>
    <t>102 Chemistry</t>
  </si>
  <si>
    <t>114 Steidle</t>
  </si>
  <si>
    <t>008 Mueller</t>
  </si>
  <si>
    <t>135 Reber</t>
  </si>
  <si>
    <t>113 Carnegie</t>
  </si>
  <si>
    <t>129 Waring</t>
  </si>
  <si>
    <t>101 Chambers</t>
  </si>
  <si>
    <t>112 Kern</t>
  </si>
  <si>
    <t>108 Forum</t>
  </si>
  <si>
    <t>102 Forum</t>
  </si>
  <si>
    <t>105 Forum</t>
  </si>
  <si>
    <t>111 Forum</t>
  </si>
  <si>
    <t>355 Health &amp; Hum Dev</t>
  </si>
  <si>
    <t>001 CBEB</t>
  </si>
  <si>
    <t>003 Ferguson</t>
  </si>
  <si>
    <t>011 Ferguson</t>
  </si>
  <si>
    <t>113 McAllister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</si>
</sst>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CE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33" borderId="0" xfId="0" applyFill="1"/>
    <xf numFmtId="0" fontId="18" fillId="33" borderId="0" xfId="0" applyFont="1" applyFill="1" applyAlignment="1">
      <alignment horizontal="right" wrapText="1"/>
    </xf>
    <xf numFmtId="0" fontId="18" fillId="33" borderId="0" xfId="0" applyFont="1" applyFill="1" applyAlignment="1">
      <alignment wrapText="1"/>
    </xf>
    <xf numFmtId="164" fontId="0" fillId="0" borderId="0" xfId="0" applyNumberFormat="1"/>
    <xf numFmtId="0" fontId="18" fillId="33" borderId="0" xfId="0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0" fontId="19" fillId="33" borderId="0" xfId="0" applyFont="1" applyFill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3" fontId="0" fillId="0" borderId="0" xfId="42" applyFont="1"/>
    <xf numFmtId="1" fontId="0" fillId="0" borderId="10" xfId="0" applyNumberFormat="1" applyBorder="1" applyAlignment="1">
      <alignment horizontal="center"/>
    </xf>
    <xf numFmtId="0" fontId="0" fillId="33" borderId="0" xfId="0" applyFill="1" applyBorder="1"/>
    <xf numFmtId="0" fontId="18" fillId="33" borderId="0" xfId="0" applyFont="1" applyFill="1" applyBorder="1" applyAlignment="1">
      <alignment wrapText="1"/>
    </xf>
    <xf numFmtId="0" fontId="0" fillId="0" borderId="0" xfId="0" applyFill="1"/>
    <xf numFmtId="0" fontId="21" fillId="33" borderId="0" xfId="0" applyFont="1" applyFill="1"/>
    <xf numFmtId="0" fontId="21" fillId="0" borderId="0" xfId="0" applyFont="1"/>
    <xf numFmtId="1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1" fillId="33" borderId="10" xfId="0" applyFont="1" applyFill="1" applyBorder="1"/>
    <xf numFmtId="0" fontId="21" fillId="0" borderId="10" xfId="0" applyFont="1" applyBorder="1"/>
    <xf numFmtId="1" fontId="21" fillId="0" borderId="10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1" fillId="33" borderId="0" xfId="0" applyFont="1" applyFill="1" applyBorder="1"/>
    <xf numFmtId="0" fontId="21" fillId="33" borderId="0" xfId="0" applyFont="1" applyFill="1" applyAlignment="1">
      <alignment horizontal="left"/>
    </xf>
    <xf numFmtId="0" fontId="21" fillId="0" borderId="0" xfId="0" applyFont="1" applyFill="1"/>
    <xf numFmtId="1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right"/>
    </xf>
    <xf numFmtId="0" fontId="21" fillId="0" borderId="10" xfId="0" applyFont="1" applyFill="1" applyBorder="1"/>
    <xf numFmtId="1" fontId="21" fillId="0" borderId="10" xfId="0" applyNumberFormat="1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Border="1"/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10" xfId="0" applyFill="1" applyBorder="1"/>
    <xf numFmtId="0" fontId="0" fillId="0" borderId="10" xfId="0" applyBorder="1"/>
    <xf numFmtId="0" fontId="0" fillId="0" borderId="0" xfId="0" applyBorder="1"/>
    <xf numFmtId="0" fontId="21" fillId="0" borderId="0" xfId="0" applyFont="1" applyFill="1"/>
    <xf numFmtId="1" fontId="0" fillId="0" borderId="0" xfId="0" applyNumberFormat="1" applyFill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1" fontId="21" fillId="0" borderId="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0" fillId="33" borderId="0" xfId="0" applyFill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8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H393" sqref="H393"/>
      <selection pane="bottomRight" activeCell="A2" sqref="A2:N2"/>
    </sheetView>
  </sheetViews>
  <sheetFormatPr defaultRowHeight="14.5" x14ac:dyDescent="0.35"/>
  <cols>
    <col min="1" max="1" width="19" style="1" customWidth="1"/>
    <col min="2" max="2" width="20.1796875" style="1" bestFit="1" customWidth="1"/>
    <col min="3" max="3" width="14.26953125" bestFit="1" customWidth="1"/>
    <col min="4" max="4" width="14.26953125" hidden="1" customWidth="1"/>
    <col min="5" max="5" width="19" hidden="1" customWidth="1"/>
    <col min="6" max="12" width="14.26953125" hidden="1" customWidth="1"/>
    <col min="13" max="13" width="17.54296875" customWidth="1"/>
    <col min="14" max="14" width="13.26953125" customWidth="1"/>
    <col min="15" max="23" width="0" hidden="1" customWidth="1"/>
    <col min="25" max="25" width="0" hidden="1" customWidth="1"/>
    <col min="27" max="27" width="0" hidden="1" customWidth="1"/>
    <col min="28" max="28" width="20.7265625" hidden="1" customWidth="1"/>
    <col min="29" max="29" width="18.54296875" style="9" hidden="1" customWidth="1"/>
    <col min="30" max="30" width="10.453125" bestFit="1" customWidth="1"/>
  </cols>
  <sheetData>
    <row r="1" spans="1:29" s="2" customFormat="1" ht="26" x14ac:dyDescent="0.3">
      <c r="A1" s="13" t="s">
        <v>0</v>
      </c>
      <c r="B1" s="3" t="s">
        <v>528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5" t="s">
        <v>527</v>
      </c>
      <c r="N1" s="7" t="s">
        <v>396</v>
      </c>
    </row>
    <row r="2" spans="1:29" x14ac:dyDescent="0.35">
      <c r="A2" s="47">
        <v>108000003</v>
      </c>
      <c r="B2" s="47" t="s">
        <v>915</v>
      </c>
      <c r="C2" s="48">
        <v>21</v>
      </c>
      <c r="D2" s="42"/>
      <c r="E2" s="42"/>
      <c r="F2" s="42"/>
      <c r="G2" s="42"/>
      <c r="H2" s="42"/>
      <c r="I2" s="42"/>
      <c r="J2" s="42"/>
      <c r="K2" s="42"/>
      <c r="L2" s="42"/>
      <c r="M2" s="40" t="str">
        <f>IMPRODUCT(C2,0.28)</f>
        <v>5.88</v>
      </c>
      <c r="N2" s="42">
        <v>6</v>
      </c>
      <c r="O2" s="42"/>
      <c r="P2" s="42"/>
      <c r="Q2" s="42"/>
      <c r="R2" s="42"/>
      <c r="S2" s="42"/>
      <c r="T2" s="42"/>
      <c r="U2" s="42"/>
      <c r="V2" s="42"/>
      <c r="W2" s="42"/>
      <c r="X2" s="33"/>
    </row>
    <row r="3" spans="1:29" x14ac:dyDescent="0.35">
      <c r="A3" s="24">
        <v>405002001</v>
      </c>
      <c r="B3" s="15" t="s">
        <v>914</v>
      </c>
      <c r="C3" s="16">
        <v>160</v>
      </c>
      <c r="D3" s="16"/>
      <c r="E3" s="16"/>
      <c r="F3" s="16"/>
      <c r="G3" s="16"/>
      <c r="H3" s="16"/>
      <c r="I3" s="16"/>
      <c r="J3" s="16"/>
      <c r="K3" s="16"/>
      <c r="L3" s="16"/>
      <c r="M3" s="17" t="str">
        <f>IMPRODUCT(C3,0.19)</f>
        <v>30.4</v>
      </c>
      <c r="N3" s="27">
        <v>40</v>
      </c>
      <c r="O3" s="16"/>
      <c r="P3" s="16"/>
      <c r="Q3" s="16"/>
      <c r="R3" s="16"/>
      <c r="S3" s="16"/>
      <c r="T3" s="16"/>
      <c r="U3" s="16"/>
      <c r="V3" s="16"/>
      <c r="W3" s="16"/>
      <c r="X3" s="33"/>
      <c r="AC3"/>
    </row>
    <row r="4" spans="1:29" x14ac:dyDescent="0.35">
      <c r="A4" s="34" t="s">
        <v>11</v>
      </c>
      <c r="B4" s="34" t="s">
        <v>879</v>
      </c>
      <c r="C4" s="33">
        <v>32</v>
      </c>
      <c r="D4" s="33">
        <v>0</v>
      </c>
      <c r="E4" s="33">
        <v>47.5</v>
      </c>
      <c r="F4" s="33">
        <v>0</v>
      </c>
      <c r="G4" s="33">
        <v>29.58</v>
      </c>
      <c r="H4" s="33">
        <v>650.25</v>
      </c>
      <c r="I4" s="33">
        <v>62.28</v>
      </c>
      <c r="J4" s="33">
        <v>73.08</v>
      </c>
      <c r="K4" s="33">
        <v>42.78</v>
      </c>
      <c r="L4" s="33">
        <v>26.64</v>
      </c>
      <c r="M4" s="6" t="str">
        <f>IMPRODUCT(C4,0.35)</f>
        <v>11.2</v>
      </c>
      <c r="N4" s="40">
        <v>12</v>
      </c>
      <c r="O4" s="33"/>
      <c r="P4" s="33"/>
      <c r="Q4" s="33"/>
      <c r="R4" s="33"/>
      <c r="S4" s="33"/>
      <c r="T4" s="33"/>
      <c r="U4" s="33"/>
      <c r="V4" s="33"/>
      <c r="W4" s="33"/>
      <c r="X4" s="33"/>
      <c r="AC4"/>
    </row>
    <row r="5" spans="1:29" x14ac:dyDescent="0.35">
      <c r="A5" s="15" t="s">
        <v>12</v>
      </c>
      <c r="B5" s="15" t="s">
        <v>843</v>
      </c>
      <c r="C5" s="16">
        <v>93</v>
      </c>
      <c r="D5" s="16">
        <v>0</v>
      </c>
      <c r="E5" s="16">
        <v>47.5</v>
      </c>
      <c r="F5" s="16">
        <v>0</v>
      </c>
      <c r="G5" s="16">
        <v>43.17</v>
      </c>
      <c r="H5" s="16">
        <v>2957</v>
      </c>
      <c r="I5" s="16">
        <v>90.88</v>
      </c>
      <c r="J5" s="16">
        <v>71.77</v>
      </c>
      <c r="K5" s="16">
        <v>66.94</v>
      </c>
      <c r="L5" s="16">
        <v>60.83</v>
      </c>
      <c r="M5" s="17" t="str">
        <f>IMPRODUCT(C5,0.19)</f>
        <v>17.67</v>
      </c>
      <c r="N5" s="27">
        <v>18</v>
      </c>
      <c r="O5" s="16"/>
      <c r="P5" s="16"/>
      <c r="Q5" s="16"/>
      <c r="R5" s="16"/>
      <c r="S5" s="16"/>
      <c r="T5" s="16"/>
      <c r="U5" s="16"/>
      <c r="V5" s="16"/>
      <c r="W5" s="16"/>
      <c r="X5" s="33"/>
      <c r="AC5"/>
    </row>
    <row r="6" spans="1:29" x14ac:dyDescent="0.35">
      <c r="A6" s="15" t="s">
        <v>13</v>
      </c>
      <c r="B6" s="15" t="s">
        <v>844</v>
      </c>
      <c r="C6" s="16">
        <v>93</v>
      </c>
      <c r="D6" s="16">
        <v>0</v>
      </c>
      <c r="E6" s="16">
        <v>47.5</v>
      </c>
      <c r="F6" s="16">
        <v>0</v>
      </c>
      <c r="G6" s="16">
        <v>36.92</v>
      </c>
      <c r="H6" s="16">
        <v>1926.17</v>
      </c>
      <c r="I6" s="16">
        <v>77.72</v>
      </c>
      <c r="J6" s="16">
        <v>52.99</v>
      </c>
      <c r="K6" s="16">
        <v>43.6</v>
      </c>
      <c r="L6" s="16">
        <v>33.89</v>
      </c>
      <c r="M6" s="17" t="str">
        <f>IMPRODUCT(C6,0.19)</f>
        <v>17.67</v>
      </c>
      <c r="N6" s="27">
        <v>18</v>
      </c>
      <c r="O6" s="16"/>
      <c r="P6" s="16"/>
      <c r="Q6" s="16"/>
      <c r="R6" s="16"/>
      <c r="S6" s="16"/>
      <c r="T6" s="16"/>
      <c r="U6" s="16"/>
      <c r="V6" s="16"/>
      <c r="W6" s="16"/>
      <c r="AC6"/>
    </row>
    <row r="7" spans="1:29" x14ac:dyDescent="0.35">
      <c r="A7" s="34" t="s">
        <v>14</v>
      </c>
      <c r="B7" s="1" t="s">
        <v>834</v>
      </c>
      <c r="C7">
        <v>60</v>
      </c>
      <c r="D7">
        <v>0</v>
      </c>
      <c r="E7">
        <v>47.5</v>
      </c>
      <c r="F7">
        <v>0</v>
      </c>
      <c r="G7">
        <v>34.17</v>
      </c>
      <c r="H7">
        <v>1993.67</v>
      </c>
      <c r="I7">
        <v>71.930000000000007</v>
      </c>
      <c r="J7">
        <v>95.67</v>
      </c>
      <c r="K7">
        <v>69.95</v>
      </c>
      <c r="L7">
        <v>50.32</v>
      </c>
      <c r="M7" s="6" t="str">
        <f>IMPRODUCT(C7,0.31)</f>
        <v>18.6</v>
      </c>
      <c r="N7" s="42">
        <v>30</v>
      </c>
      <c r="X7" s="33"/>
      <c r="AC7"/>
    </row>
    <row r="8" spans="1:29" x14ac:dyDescent="0.35">
      <c r="A8" s="1" t="s">
        <v>15</v>
      </c>
      <c r="B8" s="1" t="s">
        <v>824</v>
      </c>
      <c r="C8">
        <v>40</v>
      </c>
      <c r="D8">
        <v>0</v>
      </c>
      <c r="E8">
        <v>47.5</v>
      </c>
      <c r="F8">
        <v>0</v>
      </c>
      <c r="G8">
        <v>39.33</v>
      </c>
      <c r="H8">
        <v>1259.58</v>
      </c>
      <c r="I8">
        <v>82.81</v>
      </c>
      <c r="J8">
        <v>68.91</v>
      </c>
      <c r="K8">
        <v>66.290000000000006</v>
      </c>
      <c r="L8">
        <v>54.9</v>
      </c>
      <c r="M8" s="6" t="str">
        <f>IMPRODUCT(C8,0.35)</f>
        <v>14</v>
      </c>
      <c r="N8" s="40">
        <v>12</v>
      </c>
      <c r="AC8"/>
    </row>
    <row r="9" spans="1:29" x14ac:dyDescent="0.35">
      <c r="A9" s="34" t="s">
        <v>16</v>
      </c>
      <c r="B9" s="1" t="s">
        <v>829</v>
      </c>
      <c r="C9">
        <v>48</v>
      </c>
      <c r="D9">
        <v>0</v>
      </c>
      <c r="E9">
        <v>47.5</v>
      </c>
      <c r="F9">
        <v>0</v>
      </c>
      <c r="G9">
        <v>26.33</v>
      </c>
      <c r="H9">
        <v>591</v>
      </c>
      <c r="I9">
        <v>55.44</v>
      </c>
      <c r="J9">
        <v>48.96</v>
      </c>
      <c r="K9">
        <v>25.92</v>
      </c>
      <c r="L9">
        <v>14.37</v>
      </c>
      <c r="M9" s="6" t="str">
        <f>IMPRODUCT(C9,0.28)</f>
        <v>13.44</v>
      </c>
      <c r="N9" s="40">
        <v>16</v>
      </c>
      <c r="X9" s="33"/>
      <c r="AC9"/>
    </row>
    <row r="10" spans="1:29" x14ac:dyDescent="0.35">
      <c r="A10" s="34" t="s">
        <v>17</v>
      </c>
      <c r="B10" s="34" t="s">
        <v>815</v>
      </c>
      <c r="C10" s="33">
        <v>32</v>
      </c>
      <c r="D10" s="33">
        <v>0</v>
      </c>
      <c r="E10" s="33">
        <v>47.5</v>
      </c>
      <c r="F10" s="33">
        <v>0</v>
      </c>
      <c r="G10" s="33">
        <v>29</v>
      </c>
      <c r="H10" s="33">
        <v>667.83</v>
      </c>
      <c r="I10" s="33">
        <v>61.05</v>
      </c>
      <c r="J10" s="33">
        <v>72.12</v>
      </c>
      <c r="K10" s="33">
        <v>43.94</v>
      </c>
      <c r="L10" s="33">
        <v>26.82</v>
      </c>
      <c r="M10" s="6" t="str">
        <f>IMPRODUCT(C10,0.35)</f>
        <v>11.2</v>
      </c>
      <c r="N10" s="40">
        <v>16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AC10"/>
    </row>
    <row r="11" spans="1:29" x14ac:dyDescent="0.35">
      <c r="A11" s="15" t="s">
        <v>18</v>
      </c>
      <c r="B11" s="15" t="s">
        <v>840</v>
      </c>
      <c r="C11" s="16">
        <v>81</v>
      </c>
      <c r="D11" s="16">
        <v>0</v>
      </c>
      <c r="E11" s="16">
        <v>47.5</v>
      </c>
      <c r="F11" s="16">
        <v>0</v>
      </c>
      <c r="G11" s="16">
        <v>42.5</v>
      </c>
      <c r="H11" s="16">
        <v>2665.75</v>
      </c>
      <c r="I11" s="16">
        <v>89.47</v>
      </c>
      <c r="J11" s="16">
        <v>78.19</v>
      </c>
      <c r="K11" s="16">
        <v>69.290000000000006</v>
      </c>
      <c r="L11" s="16">
        <v>61.99</v>
      </c>
      <c r="M11" s="17" t="str">
        <f>IMPRODUCT(C11,0.19)</f>
        <v>15.39</v>
      </c>
      <c r="N11" s="27">
        <v>15</v>
      </c>
      <c r="O11" s="16"/>
      <c r="P11" s="16"/>
      <c r="Q11" s="16"/>
      <c r="R11" s="16"/>
      <c r="S11" s="16"/>
      <c r="T11" s="16"/>
      <c r="U11" s="16"/>
      <c r="V11" s="16"/>
      <c r="W11" s="16"/>
      <c r="AC11"/>
    </row>
    <row r="12" spans="1:29" x14ac:dyDescent="0.35">
      <c r="A12" s="34" t="s">
        <v>19</v>
      </c>
      <c r="B12" s="1" t="s">
        <v>836</v>
      </c>
      <c r="C12">
        <v>68</v>
      </c>
      <c r="D12">
        <v>0</v>
      </c>
      <c r="E12">
        <v>47.5</v>
      </c>
      <c r="F12">
        <v>0</v>
      </c>
      <c r="G12">
        <v>45.17</v>
      </c>
      <c r="H12">
        <v>1949.33</v>
      </c>
      <c r="I12">
        <v>95.09</v>
      </c>
      <c r="J12">
        <v>65.31</v>
      </c>
      <c r="K12">
        <v>60.35</v>
      </c>
      <c r="L12">
        <v>57.39</v>
      </c>
      <c r="M12" s="6" t="str">
        <f>IMPRODUCT(C12,0.31)</f>
        <v>21.08</v>
      </c>
      <c r="N12" s="42">
        <v>12</v>
      </c>
      <c r="X12" s="33"/>
      <c r="AC12"/>
    </row>
    <row r="13" spans="1:29" x14ac:dyDescent="0.35">
      <c r="A13" s="34" t="s">
        <v>20</v>
      </c>
      <c r="B13" s="34" t="s">
        <v>822</v>
      </c>
      <c r="C13" s="33">
        <v>39</v>
      </c>
      <c r="D13" s="33">
        <v>0</v>
      </c>
      <c r="E13" s="33">
        <v>47.5</v>
      </c>
      <c r="F13" s="33">
        <v>0</v>
      </c>
      <c r="G13" s="33">
        <v>40.83</v>
      </c>
      <c r="H13" s="33">
        <v>1242.25</v>
      </c>
      <c r="I13" s="33">
        <v>85.96</v>
      </c>
      <c r="J13" s="33">
        <v>76.41</v>
      </c>
      <c r="K13" s="33">
        <v>67.06</v>
      </c>
      <c r="L13" s="33">
        <v>57.65</v>
      </c>
      <c r="M13" s="6" t="str">
        <f>IMPRODUCT(C13,0.35)</f>
        <v>13.65</v>
      </c>
      <c r="N13" s="40">
        <v>12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AC13"/>
    </row>
    <row r="14" spans="1:29" ht="15" thickBot="1" x14ac:dyDescent="0.4">
      <c r="A14" s="19" t="s">
        <v>21</v>
      </c>
      <c r="B14" s="19" t="s">
        <v>845</v>
      </c>
      <c r="C14" s="20">
        <v>93</v>
      </c>
      <c r="D14" s="20">
        <v>0</v>
      </c>
      <c r="E14" s="20">
        <v>47.5</v>
      </c>
      <c r="F14" s="20">
        <v>0</v>
      </c>
      <c r="G14" s="20">
        <v>35.25</v>
      </c>
      <c r="H14" s="20">
        <v>1759.08</v>
      </c>
      <c r="I14" s="20">
        <v>74.209999999999994</v>
      </c>
      <c r="J14" s="20">
        <v>52.75</v>
      </c>
      <c r="K14" s="20">
        <v>39.82</v>
      </c>
      <c r="L14" s="20">
        <v>29.55</v>
      </c>
      <c r="M14" s="21" t="str">
        <f>IMPRODUCT(C14,0.19)</f>
        <v>17.67</v>
      </c>
      <c r="N14" s="50">
        <v>18</v>
      </c>
      <c r="O14" s="16"/>
      <c r="P14" s="16"/>
      <c r="Q14" s="16"/>
      <c r="R14" s="16"/>
      <c r="S14" s="16"/>
      <c r="T14" s="16"/>
      <c r="U14" s="16"/>
      <c r="V14" s="16"/>
      <c r="W14" s="16"/>
      <c r="X14" s="33"/>
      <c r="AC14"/>
    </row>
    <row r="15" spans="1:29" x14ac:dyDescent="0.35">
      <c r="A15" s="23" t="s">
        <v>22</v>
      </c>
      <c r="B15" s="23" t="s">
        <v>846</v>
      </c>
      <c r="C15" s="32">
        <v>93</v>
      </c>
      <c r="D15" s="32">
        <v>0</v>
      </c>
      <c r="E15" s="32">
        <v>47.5</v>
      </c>
      <c r="F15" s="32">
        <v>0</v>
      </c>
      <c r="G15" s="32">
        <v>39.42</v>
      </c>
      <c r="H15" s="32">
        <v>2008.25</v>
      </c>
      <c r="I15" s="32">
        <v>82.98</v>
      </c>
      <c r="J15" s="32">
        <v>49.82</v>
      </c>
      <c r="K15" s="32">
        <v>45.46</v>
      </c>
      <c r="L15" s="32">
        <v>37.72</v>
      </c>
      <c r="M15" s="44" t="str">
        <f>IMPRODUCT(C15,0.19)</f>
        <v>17.67</v>
      </c>
      <c r="N15" s="46">
        <v>18</v>
      </c>
      <c r="O15" s="16"/>
      <c r="P15" s="16"/>
      <c r="Q15" s="16"/>
      <c r="R15" s="16"/>
      <c r="S15" s="16"/>
      <c r="T15" s="16"/>
      <c r="U15" s="16"/>
      <c r="V15" s="16"/>
      <c r="W15" s="16"/>
      <c r="X15" s="35"/>
      <c r="AC15"/>
    </row>
    <row r="16" spans="1:29" x14ac:dyDescent="0.35">
      <c r="A16" s="15" t="s">
        <v>23</v>
      </c>
      <c r="B16" s="15" t="s">
        <v>849</v>
      </c>
      <c r="C16" s="16">
        <v>132</v>
      </c>
      <c r="D16" s="16">
        <v>0</v>
      </c>
      <c r="E16" s="16">
        <v>47.5</v>
      </c>
      <c r="F16" s="16">
        <v>0</v>
      </c>
      <c r="G16" s="16">
        <v>36</v>
      </c>
      <c r="H16" s="16">
        <v>3755.5</v>
      </c>
      <c r="I16" s="16">
        <v>75.790000000000006</v>
      </c>
      <c r="J16" s="16">
        <v>77.27</v>
      </c>
      <c r="K16" s="16">
        <v>59.9</v>
      </c>
      <c r="L16" s="16">
        <v>45.4</v>
      </c>
      <c r="M16" s="17" t="str">
        <f>IMPRODUCT(C16,0.19)</f>
        <v>25.08</v>
      </c>
      <c r="N16" s="27">
        <v>23</v>
      </c>
      <c r="O16" s="16"/>
      <c r="P16" s="16"/>
      <c r="Q16" s="16"/>
      <c r="R16" s="16"/>
      <c r="S16" s="16"/>
      <c r="T16" s="16"/>
      <c r="U16" s="16"/>
      <c r="V16" s="16"/>
      <c r="W16" s="16"/>
      <c r="X16" s="35"/>
    </row>
    <row r="17" spans="1:24" x14ac:dyDescent="0.35">
      <c r="A17" s="34" t="s">
        <v>24</v>
      </c>
      <c r="B17" s="1" t="s">
        <v>831</v>
      </c>
      <c r="C17">
        <v>51</v>
      </c>
      <c r="D17">
        <v>0</v>
      </c>
      <c r="E17">
        <v>47.5</v>
      </c>
      <c r="F17">
        <v>0</v>
      </c>
      <c r="G17">
        <v>42.42</v>
      </c>
      <c r="H17">
        <v>1697.58</v>
      </c>
      <c r="I17">
        <v>89.3</v>
      </c>
      <c r="J17">
        <v>72.78</v>
      </c>
      <c r="K17">
        <v>70.08</v>
      </c>
      <c r="L17">
        <v>62.58</v>
      </c>
      <c r="M17" s="6" t="str">
        <f>IMPRODUCT(C17,0.31)</f>
        <v>15.81</v>
      </c>
      <c r="N17" s="42">
        <v>19</v>
      </c>
      <c r="X17" s="8"/>
    </row>
    <row r="18" spans="1:24" x14ac:dyDescent="0.35">
      <c r="A18" s="12" t="s">
        <v>25</v>
      </c>
      <c r="B18" s="1" t="s">
        <v>821</v>
      </c>
      <c r="C18">
        <v>38</v>
      </c>
      <c r="D18">
        <v>0</v>
      </c>
      <c r="E18">
        <v>47.5</v>
      </c>
      <c r="F18">
        <v>0</v>
      </c>
      <c r="G18">
        <v>36.92</v>
      </c>
      <c r="H18">
        <v>901.33</v>
      </c>
      <c r="I18">
        <v>77.72</v>
      </c>
      <c r="J18">
        <v>61.75</v>
      </c>
      <c r="K18">
        <v>49.94</v>
      </c>
      <c r="L18">
        <v>38.81</v>
      </c>
      <c r="M18" s="6" t="str">
        <f>IMPRODUCT(C18,0.35)</f>
        <v>13.3</v>
      </c>
      <c r="N18" s="40">
        <v>14</v>
      </c>
      <c r="X18" s="8"/>
    </row>
    <row r="19" spans="1:24" x14ac:dyDescent="0.35">
      <c r="A19" s="12" t="s">
        <v>26</v>
      </c>
      <c r="B19" s="1" t="s">
        <v>820</v>
      </c>
      <c r="C19">
        <v>36</v>
      </c>
      <c r="D19">
        <v>0</v>
      </c>
      <c r="E19">
        <v>47.5</v>
      </c>
      <c r="F19">
        <v>0</v>
      </c>
      <c r="G19">
        <v>39.67</v>
      </c>
      <c r="H19">
        <v>864.83</v>
      </c>
      <c r="I19">
        <v>83.51</v>
      </c>
      <c r="J19">
        <v>58.49</v>
      </c>
      <c r="K19">
        <v>50.58</v>
      </c>
      <c r="L19">
        <v>42.23</v>
      </c>
      <c r="M19" s="6" t="str">
        <f>IMPRODUCT(C19,0.35)</f>
        <v>12.6</v>
      </c>
      <c r="N19" s="40">
        <f>ROUNDDOWN(M19,0)</f>
        <v>12</v>
      </c>
      <c r="X19" s="35"/>
    </row>
    <row r="20" spans="1:24" x14ac:dyDescent="0.35">
      <c r="A20" s="34" t="s">
        <v>27</v>
      </c>
      <c r="B20" s="1" t="s">
        <v>811</v>
      </c>
      <c r="C20">
        <v>28</v>
      </c>
      <c r="D20">
        <v>0</v>
      </c>
      <c r="E20">
        <v>47.5</v>
      </c>
      <c r="F20">
        <v>0</v>
      </c>
      <c r="G20">
        <v>34.58</v>
      </c>
      <c r="H20">
        <v>681</v>
      </c>
      <c r="I20">
        <v>72.81</v>
      </c>
      <c r="J20">
        <v>68.150000000000006</v>
      </c>
      <c r="K20">
        <v>51.2</v>
      </c>
      <c r="L20">
        <v>37.28</v>
      </c>
      <c r="M20" s="6" t="str">
        <f>IMPRODUCT(C20,0.44)</f>
        <v>12.32</v>
      </c>
      <c r="N20" s="40">
        <f>ROUNDDOWN(M20,0)</f>
        <v>12</v>
      </c>
      <c r="X20" s="8"/>
    </row>
    <row r="21" spans="1:24" x14ac:dyDescent="0.35">
      <c r="A21" s="34" t="s">
        <v>28</v>
      </c>
      <c r="B21" s="1" t="s">
        <v>825</v>
      </c>
      <c r="C21">
        <v>40</v>
      </c>
      <c r="D21">
        <v>0</v>
      </c>
      <c r="E21">
        <v>47.5</v>
      </c>
      <c r="F21">
        <v>0</v>
      </c>
      <c r="G21">
        <v>40.83</v>
      </c>
      <c r="H21">
        <v>1272.83</v>
      </c>
      <c r="I21">
        <v>85.96</v>
      </c>
      <c r="J21">
        <v>70</v>
      </c>
      <c r="K21">
        <v>66.989999999999995</v>
      </c>
      <c r="L21">
        <v>57.59</v>
      </c>
      <c r="M21" s="6" t="str">
        <f>IMPRODUCT(C21,0.35)</f>
        <v>14</v>
      </c>
      <c r="N21" s="40">
        <v>12</v>
      </c>
      <c r="X21" s="35"/>
    </row>
    <row r="22" spans="1:24" x14ac:dyDescent="0.35">
      <c r="A22" s="34" t="s">
        <v>29</v>
      </c>
      <c r="B22" s="1" t="s">
        <v>812</v>
      </c>
      <c r="C22">
        <v>29</v>
      </c>
      <c r="D22">
        <v>0</v>
      </c>
      <c r="E22">
        <v>47.5</v>
      </c>
      <c r="F22">
        <v>0</v>
      </c>
      <c r="G22">
        <v>42.83</v>
      </c>
      <c r="H22">
        <v>1003.75</v>
      </c>
      <c r="I22">
        <v>90.18</v>
      </c>
      <c r="J22">
        <v>80.790000000000006</v>
      </c>
      <c r="K22">
        <v>72.87</v>
      </c>
      <c r="L22">
        <v>65.709999999999994</v>
      </c>
      <c r="M22" s="6" t="str">
        <f>IMPRODUCT(C22,0.44)</f>
        <v>12.76</v>
      </c>
      <c r="N22" s="40">
        <v>10</v>
      </c>
      <c r="X22" s="8"/>
    </row>
    <row r="23" spans="1:24" x14ac:dyDescent="0.35">
      <c r="A23" s="34" t="s">
        <v>30</v>
      </c>
      <c r="B23" s="34" t="s">
        <v>823</v>
      </c>
      <c r="C23" s="33">
        <v>39</v>
      </c>
      <c r="D23" s="33">
        <v>0</v>
      </c>
      <c r="E23" s="33">
        <v>47.5</v>
      </c>
      <c r="F23" s="33">
        <v>0</v>
      </c>
      <c r="G23" s="33">
        <v>38.58</v>
      </c>
      <c r="H23" s="33">
        <v>1081.33</v>
      </c>
      <c r="I23" s="33">
        <v>81.23</v>
      </c>
      <c r="J23" s="33">
        <v>72.16</v>
      </c>
      <c r="K23" s="33">
        <v>58.37</v>
      </c>
      <c r="L23" s="33">
        <v>47.41</v>
      </c>
      <c r="M23" s="6" t="str">
        <f>IMPRODUCT(C23,0.35)</f>
        <v>13.65</v>
      </c>
      <c r="N23" s="40">
        <v>12</v>
      </c>
      <c r="O23" s="33"/>
      <c r="P23" s="33"/>
      <c r="Q23" s="33"/>
      <c r="R23" s="33"/>
      <c r="S23" s="33"/>
      <c r="T23" s="33"/>
      <c r="U23" s="33"/>
      <c r="V23" s="33"/>
      <c r="W23" s="33"/>
      <c r="X23" s="35"/>
    </row>
    <row r="24" spans="1:24" x14ac:dyDescent="0.35">
      <c r="A24" s="15" t="s">
        <v>31</v>
      </c>
      <c r="B24" s="15" t="s">
        <v>837</v>
      </c>
      <c r="C24" s="16">
        <v>73</v>
      </c>
      <c r="D24" s="16">
        <v>0</v>
      </c>
      <c r="E24" s="16">
        <v>47.5</v>
      </c>
      <c r="F24" s="16">
        <v>0</v>
      </c>
      <c r="G24" s="16">
        <v>30.5</v>
      </c>
      <c r="H24" s="16">
        <v>1476.33</v>
      </c>
      <c r="I24" s="16">
        <v>64.209999999999994</v>
      </c>
      <c r="J24" s="16">
        <v>64.2</v>
      </c>
      <c r="K24" s="16">
        <v>42.58</v>
      </c>
      <c r="L24" s="16">
        <v>27.34</v>
      </c>
      <c r="M24" s="17" t="str">
        <f>IMPRODUCT(C24,0.31)</f>
        <v>22.63</v>
      </c>
      <c r="N24" s="27">
        <v>23</v>
      </c>
      <c r="O24" s="16"/>
      <c r="P24" s="16"/>
      <c r="Q24" s="16"/>
      <c r="R24" s="16"/>
      <c r="S24" s="16"/>
      <c r="T24" s="16"/>
      <c r="U24" s="16"/>
      <c r="V24" s="16"/>
      <c r="W24" s="16"/>
      <c r="X24" s="35"/>
    </row>
    <row r="25" spans="1:24" x14ac:dyDescent="0.35">
      <c r="A25" s="23" t="s">
        <v>32</v>
      </c>
      <c r="B25" s="23" t="s">
        <v>839</v>
      </c>
      <c r="C25" s="32">
        <v>77</v>
      </c>
      <c r="D25" s="32">
        <v>0</v>
      </c>
      <c r="E25" s="32">
        <v>47.5</v>
      </c>
      <c r="F25" s="32">
        <v>0</v>
      </c>
      <c r="G25" s="32">
        <v>39.58</v>
      </c>
      <c r="H25" s="32">
        <v>2323.92</v>
      </c>
      <c r="I25" s="32">
        <v>83.33</v>
      </c>
      <c r="J25" s="32">
        <v>77.44</v>
      </c>
      <c r="K25" s="32">
        <v>63.54</v>
      </c>
      <c r="L25" s="32">
        <v>52.95</v>
      </c>
      <c r="M25" s="44" t="str">
        <f>IMPRODUCT(C25,0.31)</f>
        <v>23.87</v>
      </c>
      <c r="N25" s="27">
        <v>23</v>
      </c>
      <c r="O25" s="16"/>
      <c r="P25" s="16"/>
      <c r="Q25" s="16"/>
      <c r="R25" s="16"/>
      <c r="S25" s="16"/>
      <c r="T25" s="16"/>
      <c r="U25" s="16"/>
      <c r="V25" s="16"/>
      <c r="W25" s="16"/>
      <c r="X25" s="35"/>
    </row>
    <row r="26" spans="1:24" x14ac:dyDescent="0.35">
      <c r="A26" s="15" t="s">
        <v>33</v>
      </c>
      <c r="B26" s="15" t="s">
        <v>847</v>
      </c>
      <c r="C26" s="16">
        <v>130</v>
      </c>
      <c r="D26" s="16">
        <v>0</v>
      </c>
      <c r="E26" s="16">
        <v>47.5</v>
      </c>
      <c r="F26" s="16">
        <v>0</v>
      </c>
      <c r="G26" s="16">
        <v>38.25</v>
      </c>
      <c r="H26" s="16">
        <v>4186.08</v>
      </c>
      <c r="I26" s="16">
        <v>80.53</v>
      </c>
      <c r="J26" s="16">
        <v>83.02</v>
      </c>
      <c r="K26" s="16">
        <v>67.790000000000006</v>
      </c>
      <c r="L26" s="16">
        <v>54.59</v>
      </c>
      <c r="M26" s="17" t="str">
        <f>IMPRODUCT(C26,0.19)</f>
        <v>24.7</v>
      </c>
      <c r="N26" s="27">
        <v>23</v>
      </c>
      <c r="O26" s="16"/>
      <c r="P26" s="16"/>
      <c r="Q26" s="16"/>
      <c r="R26" s="16"/>
      <c r="S26" s="16"/>
      <c r="T26" s="16"/>
      <c r="U26" s="16"/>
      <c r="V26" s="16"/>
      <c r="W26" s="16"/>
      <c r="X26" s="8"/>
    </row>
    <row r="27" spans="1:24" x14ac:dyDescent="0.35">
      <c r="A27" s="1" t="s">
        <v>34</v>
      </c>
      <c r="B27" s="1" t="s">
        <v>827</v>
      </c>
      <c r="C27">
        <v>44</v>
      </c>
      <c r="D27">
        <v>0</v>
      </c>
      <c r="E27">
        <v>47.5</v>
      </c>
      <c r="F27">
        <v>0</v>
      </c>
      <c r="G27">
        <v>38.25</v>
      </c>
      <c r="H27">
        <v>1174.75</v>
      </c>
      <c r="I27">
        <v>80.53</v>
      </c>
      <c r="J27">
        <v>66.760000000000005</v>
      </c>
      <c r="K27">
        <v>56.21</v>
      </c>
      <c r="L27">
        <v>45.26</v>
      </c>
      <c r="M27" s="6" t="str">
        <f>IMPRODUCT(C27,0.35)</f>
        <v>15.4</v>
      </c>
      <c r="N27" s="40">
        <f>ROUNDDOWN(M27,0)</f>
        <v>15</v>
      </c>
      <c r="X27" s="35"/>
    </row>
    <row r="28" spans="1:24" x14ac:dyDescent="0.35">
      <c r="A28" s="34" t="s">
        <v>35</v>
      </c>
      <c r="B28" s="1" t="s">
        <v>835</v>
      </c>
      <c r="C28">
        <v>61</v>
      </c>
      <c r="D28">
        <v>0</v>
      </c>
      <c r="E28">
        <v>47.5</v>
      </c>
      <c r="F28">
        <v>0</v>
      </c>
      <c r="G28">
        <v>38</v>
      </c>
      <c r="H28">
        <v>1866.83</v>
      </c>
      <c r="I28">
        <v>80</v>
      </c>
      <c r="J28">
        <v>80.09</v>
      </c>
      <c r="K28">
        <v>64.430000000000007</v>
      </c>
      <c r="L28">
        <v>51.54</v>
      </c>
      <c r="M28" s="6" t="str">
        <f>IMPRODUCT(C28,0.31)</f>
        <v>18.91</v>
      </c>
      <c r="N28" s="42">
        <v>12</v>
      </c>
      <c r="X28" s="8"/>
    </row>
    <row r="29" spans="1:24" x14ac:dyDescent="0.35">
      <c r="A29" s="34" t="s">
        <v>36</v>
      </c>
      <c r="B29" s="1" t="s">
        <v>818</v>
      </c>
      <c r="C29">
        <v>35</v>
      </c>
      <c r="D29">
        <v>0</v>
      </c>
      <c r="E29">
        <v>47.5</v>
      </c>
      <c r="F29">
        <v>0</v>
      </c>
      <c r="G29">
        <v>33.42</v>
      </c>
      <c r="H29">
        <v>811.67</v>
      </c>
      <c r="I29">
        <v>70.349999999999994</v>
      </c>
      <c r="J29">
        <v>61.76</v>
      </c>
      <c r="K29">
        <v>48.82</v>
      </c>
      <c r="L29">
        <v>34.35</v>
      </c>
      <c r="M29" s="6" t="str">
        <f>IMPRODUCT(C29,0.35)</f>
        <v>12.25</v>
      </c>
      <c r="N29" s="40">
        <v>8</v>
      </c>
      <c r="X29" s="8"/>
    </row>
    <row r="30" spans="1:24" x14ac:dyDescent="0.35">
      <c r="A30" s="1" t="s">
        <v>37</v>
      </c>
      <c r="B30" s="1" t="s">
        <v>816</v>
      </c>
      <c r="C30">
        <v>32</v>
      </c>
      <c r="D30">
        <v>0</v>
      </c>
      <c r="E30">
        <v>47.5</v>
      </c>
      <c r="F30">
        <v>0</v>
      </c>
      <c r="G30">
        <v>35</v>
      </c>
      <c r="H30">
        <v>654.41999999999996</v>
      </c>
      <c r="I30">
        <v>73.680000000000007</v>
      </c>
      <c r="J30">
        <v>58.26</v>
      </c>
      <c r="K30">
        <v>43.05</v>
      </c>
      <c r="L30">
        <v>31.72</v>
      </c>
      <c r="M30" s="6" t="str">
        <f>IMPRODUCT(C30,0.35)</f>
        <v>11.2</v>
      </c>
      <c r="N30" s="40">
        <v>9</v>
      </c>
      <c r="X30" s="8"/>
    </row>
    <row r="31" spans="1:24" x14ac:dyDescent="0.35">
      <c r="A31" s="34" t="s">
        <v>38</v>
      </c>
      <c r="B31" s="1" t="s">
        <v>817</v>
      </c>
      <c r="C31">
        <v>33</v>
      </c>
      <c r="D31">
        <v>0</v>
      </c>
      <c r="E31">
        <v>47.5</v>
      </c>
      <c r="F31">
        <v>0</v>
      </c>
      <c r="G31">
        <v>30.5</v>
      </c>
      <c r="H31">
        <v>599.91999999999996</v>
      </c>
      <c r="I31">
        <v>64.209999999999994</v>
      </c>
      <c r="J31">
        <v>62.34</v>
      </c>
      <c r="K31">
        <v>38.270000000000003</v>
      </c>
      <c r="L31">
        <v>24.57</v>
      </c>
      <c r="M31" s="6" t="str">
        <f>IMPRODUCT(C31,0.35)</f>
        <v>11.55</v>
      </c>
      <c r="N31" s="40">
        <v>8</v>
      </c>
      <c r="X31" s="8"/>
    </row>
    <row r="32" spans="1:24" x14ac:dyDescent="0.35">
      <c r="A32" s="34" t="s">
        <v>39</v>
      </c>
      <c r="B32" s="34" t="s">
        <v>813</v>
      </c>
      <c r="C32" s="33">
        <v>30</v>
      </c>
      <c r="D32" s="33">
        <v>0</v>
      </c>
      <c r="E32" s="33">
        <v>47.5</v>
      </c>
      <c r="F32" s="33">
        <v>0</v>
      </c>
      <c r="G32" s="33">
        <v>27.92</v>
      </c>
      <c r="H32" s="33">
        <v>394.25</v>
      </c>
      <c r="I32" s="33">
        <v>58.77</v>
      </c>
      <c r="J32" s="33">
        <v>47.86</v>
      </c>
      <c r="K32" s="33">
        <v>27.67</v>
      </c>
      <c r="L32" s="33">
        <v>16.260000000000002</v>
      </c>
      <c r="M32" s="6" t="str">
        <f>IMPRODUCT(C32,0.35)</f>
        <v>10.5</v>
      </c>
      <c r="N32" s="40">
        <v>8</v>
      </c>
      <c r="O32" s="33"/>
      <c r="P32" s="33"/>
      <c r="Q32" s="33"/>
      <c r="R32" s="33"/>
      <c r="S32" s="33"/>
      <c r="T32" s="33"/>
      <c r="U32" s="33"/>
      <c r="V32" s="33"/>
      <c r="W32" s="33"/>
      <c r="X32" s="35"/>
    </row>
    <row r="33" spans="1:24" x14ac:dyDescent="0.35">
      <c r="A33" s="15" t="s">
        <v>40</v>
      </c>
      <c r="B33" s="15" t="s">
        <v>838</v>
      </c>
      <c r="C33" s="16">
        <v>74</v>
      </c>
      <c r="D33" s="16">
        <v>0</v>
      </c>
      <c r="E33" s="16">
        <v>47.5</v>
      </c>
      <c r="F33" s="16">
        <v>0</v>
      </c>
      <c r="G33" s="16">
        <v>39.33</v>
      </c>
      <c r="H33" s="16">
        <v>1962.58</v>
      </c>
      <c r="I33" s="16">
        <v>82.81</v>
      </c>
      <c r="J33" s="16">
        <v>67.760000000000005</v>
      </c>
      <c r="K33" s="16">
        <v>55.83</v>
      </c>
      <c r="L33" s="16">
        <v>46.23</v>
      </c>
      <c r="M33" s="17" t="str">
        <f>IMPRODUCT(C33,0.31)</f>
        <v>22.94</v>
      </c>
      <c r="N33" s="27">
        <v>11</v>
      </c>
      <c r="O33" s="16"/>
      <c r="P33" s="16"/>
      <c r="Q33" s="16"/>
      <c r="R33" s="16"/>
      <c r="S33" s="16"/>
      <c r="T33" s="16"/>
      <c r="U33" s="16"/>
      <c r="V33" s="16"/>
      <c r="W33" s="16"/>
      <c r="X33" s="8"/>
    </row>
    <row r="34" spans="1:24" x14ac:dyDescent="0.35">
      <c r="A34" s="34" t="s">
        <v>41</v>
      </c>
      <c r="B34" s="34" t="s">
        <v>826</v>
      </c>
      <c r="C34" s="33">
        <v>40</v>
      </c>
      <c r="D34" s="33">
        <v>0</v>
      </c>
      <c r="E34" s="33">
        <v>47.5</v>
      </c>
      <c r="F34" s="33">
        <v>0</v>
      </c>
      <c r="G34" s="33">
        <v>37.67</v>
      </c>
      <c r="H34" s="33">
        <v>1030.75</v>
      </c>
      <c r="I34" s="33">
        <v>79.3</v>
      </c>
      <c r="J34" s="33">
        <v>63.39</v>
      </c>
      <c r="K34" s="33">
        <v>54.25</v>
      </c>
      <c r="L34" s="33">
        <v>43.02</v>
      </c>
      <c r="M34" s="6" t="str">
        <f>IMPRODUCT(C34,0.35)</f>
        <v>14</v>
      </c>
      <c r="N34" s="40">
        <v>12</v>
      </c>
      <c r="O34" s="33"/>
      <c r="P34" s="33"/>
      <c r="Q34" s="33"/>
      <c r="R34" s="33"/>
      <c r="S34" s="33"/>
      <c r="T34" s="33"/>
      <c r="U34" s="33"/>
      <c r="V34" s="33"/>
      <c r="W34" s="33"/>
      <c r="X34" s="35"/>
    </row>
    <row r="35" spans="1:24" x14ac:dyDescent="0.35">
      <c r="A35" s="15" t="s">
        <v>42</v>
      </c>
      <c r="B35" s="15" t="s">
        <v>841</v>
      </c>
      <c r="C35" s="16">
        <v>91</v>
      </c>
      <c r="D35" s="16">
        <v>0</v>
      </c>
      <c r="E35" s="16">
        <v>47.5</v>
      </c>
      <c r="F35" s="16">
        <v>0</v>
      </c>
      <c r="G35" s="16">
        <v>35.67</v>
      </c>
      <c r="H35" s="16">
        <v>1967.67</v>
      </c>
      <c r="I35" s="16">
        <v>75.09</v>
      </c>
      <c r="J35" s="16">
        <v>62.55</v>
      </c>
      <c r="K35" s="16">
        <v>45.52</v>
      </c>
      <c r="L35" s="16">
        <v>34.18</v>
      </c>
      <c r="M35" s="17" t="str">
        <f>IMPRODUCT(C35,0.19)</f>
        <v>17.29</v>
      </c>
      <c r="N35" s="27">
        <v>18</v>
      </c>
      <c r="O35" s="16"/>
      <c r="P35" s="16"/>
      <c r="Q35" s="16"/>
      <c r="R35" s="16"/>
      <c r="S35" s="16"/>
      <c r="T35" s="16"/>
      <c r="U35" s="16"/>
      <c r="V35" s="16"/>
      <c r="W35" s="16"/>
      <c r="X35" s="35"/>
    </row>
    <row r="36" spans="1:24" x14ac:dyDescent="0.35">
      <c r="A36" s="15" t="s">
        <v>43</v>
      </c>
      <c r="B36" s="15" t="s">
        <v>842</v>
      </c>
      <c r="C36" s="16">
        <v>91</v>
      </c>
      <c r="D36" s="16">
        <v>0</v>
      </c>
      <c r="E36" s="16">
        <v>47.5</v>
      </c>
      <c r="F36" s="16">
        <v>0</v>
      </c>
      <c r="G36" s="16">
        <v>39.58</v>
      </c>
      <c r="H36" s="16">
        <v>2503.67</v>
      </c>
      <c r="I36" s="16">
        <v>83.33</v>
      </c>
      <c r="J36" s="16">
        <v>64.84</v>
      </c>
      <c r="K36" s="16">
        <v>57.92</v>
      </c>
      <c r="L36" s="16">
        <v>48.27</v>
      </c>
      <c r="M36" s="17" t="str">
        <f>IMPRODUCT(C36,0.19)</f>
        <v>17.29</v>
      </c>
      <c r="N36" s="27">
        <v>18</v>
      </c>
      <c r="O36" s="16"/>
      <c r="P36" s="16"/>
      <c r="Q36" s="16"/>
      <c r="R36" s="16"/>
      <c r="S36" s="16"/>
      <c r="T36" s="16"/>
      <c r="U36" s="16"/>
      <c r="V36" s="16"/>
      <c r="W36" s="16"/>
      <c r="X36" s="35"/>
    </row>
    <row r="37" spans="1:24" x14ac:dyDescent="0.35">
      <c r="A37" s="15" t="s">
        <v>44</v>
      </c>
      <c r="B37" s="15" t="s">
        <v>848</v>
      </c>
      <c r="C37" s="16">
        <v>130</v>
      </c>
      <c r="D37" s="16">
        <v>0</v>
      </c>
      <c r="E37" s="16">
        <v>47.5</v>
      </c>
      <c r="F37" s="16">
        <v>0</v>
      </c>
      <c r="G37" s="16">
        <v>39.08</v>
      </c>
      <c r="H37" s="16">
        <v>3677.08</v>
      </c>
      <c r="I37" s="16">
        <v>82.28</v>
      </c>
      <c r="J37" s="16">
        <v>75.260000000000005</v>
      </c>
      <c r="K37" s="16">
        <v>59.55</v>
      </c>
      <c r="L37" s="16">
        <v>49</v>
      </c>
      <c r="M37" s="17" t="str">
        <f>IMPRODUCT(C37,0.19)</f>
        <v>24.7</v>
      </c>
      <c r="N37" s="27">
        <v>27</v>
      </c>
      <c r="O37" s="16"/>
      <c r="P37" s="16"/>
      <c r="Q37" s="16"/>
      <c r="R37" s="16"/>
      <c r="S37" s="16"/>
      <c r="T37" s="16"/>
      <c r="U37" s="16"/>
      <c r="V37" s="16"/>
      <c r="W37" s="16"/>
      <c r="X37" s="8"/>
    </row>
    <row r="38" spans="1:24" x14ac:dyDescent="0.35">
      <c r="A38" s="1" t="s">
        <v>45</v>
      </c>
      <c r="B38" s="1" t="s">
        <v>828</v>
      </c>
      <c r="C38">
        <v>44</v>
      </c>
      <c r="D38">
        <v>0</v>
      </c>
      <c r="E38">
        <v>47.5</v>
      </c>
      <c r="F38">
        <v>0</v>
      </c>
      <c r="G38">
        <v>42.08</v>
      </c>
      <c r="H38">
        <v>1235.75</v>
      </c>
      <c r="I38">
        <v>88.6</v>
      </c>
      <c r="J38">
        <v>65.77</v>
      </c>
      <c r="K38">
        <v>59.13</v>
      </c>
      <c r="L38">
        <v>52.38</v>
      </c>
      <c r="M38" s="6" t="str">
        <f>IMPRODUCT(C38,0.35)</f>
        <v>15.4</v>
      </c>
      <c r="N38" s="40">
        <v>18</v>
      </c>
      <c r="X38" s="35"/>
    </row>
    <row r="39" spans="1:24" x14ac:dyDescent="0.35">
      <c r="A39" s="1" t="s">
        <v>46</v>
      </c>
      <c r="B39" s="1" t="s">
        <v>832</v>
      </c>
      <c r="C39">
        <v>53</v>
      </c>
      <c r="D39">
        <v>0</v>
      </c>
      <c r="E39">
        <v>47.5</v>
      </c>
      <c r="F39">
        <v>0</v>
      </c>
      <c r="G39">
        <v>40.42</v>
      </c>
      <c r="H39">
        <v>1783.58</v>
      </c>
      <c r="I39">
        <v>85.09</v>
      </c>
      <c r="J39">
        <v>82.73</v>
      </c>
      <c r="K39">
        <v>70.849999999999994</v>
      </c>
      <c r="L39">
        <v>60.28</v>
      </c>
      <c r="M39" s="6" t="str">
        <f>IMPRODUCT(C39,0.31)</f>
        <v>16.43</v>
      </c>
      <c r="N39" s="42">
        <v>22</v>
      </c>
      <c r="X39" s="8"/>
    </row>
    <row r="40" spans="1:24" x14ac:dyDescent="0.35">
      <c r="A40" s="1" t="s">
        <v>47</v>
      </c>
      <c r="B40" s="1" t="s">
        <v>814</v>
      </c>
      <c r="C40">
        <v>31</v>
      </c>
      <c r="D40">
        <v>0</v>
      </c>
      <c r="E40">
        <v>47.5</v>
      </c>
      <c r="F40">
        <v>0</v>
      </c>
      <c r="G40">
        <v>42.58</v>
      </c>
      <c r="H40">
        <v>887.67</v>
      </c>
      <c r="I40">
        <v>89.65</v>
      </c>
      <c r="J40">
        <v>65.59</v>
      </c>
      <c r="K40">
        <v>60.28</v>
      </c>
      <c r="L40">
        <v>54.04</v>
      </c>
      <c r="M40" s="6" t="str">
        <f>IMPRODUCT(C40,0.35)</f>
        <v>10.85</v>
      </c>
      <c r="N40" s="40">
        <v>8</v>
      </c>
      <c r="X40" s="8"/>
    </row>
    <row r="41" spans="1:24" x14ac:dyDescent="0.35">
      <c r="A41" s="1" t="s">
        <v>48</v>
      </c>
      <c r="B41" s="1" t="s">
        <v>819</v>
      </c>
      <c r="C41">
        <v>35</v>
      </c>
      <c r="D41">
        <v>0</v>
      </c>
      <c r="E41">
        <v>47.5</v>
      </c>
      <c r="F41">
        <v>0</v>
      </c>
      <c r="G41">
        <v>35.58</v>
      </c>
      <c r="H41">
        <v>710</v>
      </c>
      <c r="I41">
        <v>74.91</v>
      </c>
      <c r="J41">
        <v>59.56</v>
      </c>
      <c r="K41">
        <v>42.71</v>
      </c>
      <c r="L41">
        <v>31.99</v>
      </c>
      <c r="M41" s="6" t="str">
        <f>IMPRODUCT(C41,0.35)</f>
        <v>12.25</v>
      </c>
      <c r="N41" s="40">
        <f>ROUNDDOWN(M41,0)</f>
        <v>12</v>
      </c>
      <c r="X41" s="35"/>
    </row>
    <row r="42" spans="1:24" x14ac:dyDescent="0.35">
      <c r="A42" s="34" t="s">
        <v>49</v>
      </c>
      <c r="B42" s="1" t="s">
        <v>830</v>
      </c>
      <c r="C42">
        <v>48</v>
      </c>
      <c r="D42">
        <v>0</v>
      </c>
      <c r="E42">
        <v>47.5</v>
      </c>
      <c r="F42">
        <v>0</v>
      </c>
      <c r="G42">
        <v>32.42</v>
      </c>
      <c r="H42">
        <v>1093.92</v>
      </c>
      <c r="I42">
        <v>68.25</v>
      </c>
      <c r="J42">
        <v>69.94</v>
      </c>
      <c r="K42">
        <v>47.98</v>
      </c>
      <c r="L42">
        <v>32.74</v>
      </c>
      <c r="M42" s="6" t="str">
        <f>IMPRODUCT(C42,0.28)</f>
        <v>13.44</v>
      </c>
      <c r="N42" s="42">
        <v>16</v>
      </c>
      <c r="X42" s="35"/>
    </row>
    <row r="43" spans="1:24" x14ac:dyDescent="0.35">
      <c r="A43" s="1" t="s">
        <v>50</v>
      </c>
      <c r="B43" s="1" t="s">
        <v>833</v>
      </c>
      <c r="C43">
        <v>53</v>
      </c>
      <c r="D43">
        <v>0</v>
      </c>
      <c r="E43">
        <v>47.5</v>
      </c>
      <c r="F43">
        <v>0</v>
      </c>
      <c r="G43">
        <v>30.5</v>
      </c>
      <c r="H43">
        <v>1031.75</v>
      </c>
      <c r="I43">
        <v>64.209999999999994</v>
      </c>
      <c r="J43">
        <v>61.68</v>
      </c>
      <c r="K43">
        <v>40.98</v>
      </c>
      <c r="L43">
        <v>26.32</v>
      </c>
      <c r="M43" s="6" t="str">
        <f>IMPRODUCT(C43,0.31)</f>
        <v>16.43</v>
      </c>
      <c r="N43" s="42">
        <v>15</v>
      </c>
      <c r="X43" s="35"/>
    </row>
    <row r="44" spans="1:24" x14ac:dyDescent="0.35">
      <c r="A44" s="34" t="s">
        <v>51</v>
      </c>
      <c r="B44" s="1" t="s">
        <v>532</v>
      </c>
      <c r="C44">
        <v>54</v>
      </c>
      <c r="D44">
        <v>0</v>
      </c>
      <c r="E44">
        <v>47.5</v>
      </c>
      <c r="F44">
        <v>0</v>
      </c>
      <c r="G44">
        <v>42.42</v>
      </c>
      <c r="H44">
        <v>1800</v>
      </c>
      <c r="I44">
        <v>89.3</v>
      </c>
      <c r="J44">
        <v>78.209999999999994</v>
      </c>
      <c r="K44">
        <v>70.180000000000007</v>
      </c>
      <c r="L44">
        <v>62.67</v>
      </c>
      <c r="M44" s="6" t="str">
        <f>IMPRODUCT(C44,0.31)</f>
        <v>16.74</v>
      </c>
      <c r="N44" s="42">
        <v>14</v>
      </c>
      <c r="X44" s="8"/>
    </row>
    <row r="45" spans="1:24" x14ac:dyDescent="0.35">
      <c r="A45" s="34" t="s">
        <v>52</v>
      </c>
      <c r="B45" s="34" t="s">
        <v>544</v>
      </c>
      <c r="C45" s="33">
        <v>39</v>
      </c>
      <c r="D45" s="33">
        <v>0</v>
      </c>
      <c r="E45" s="33">
        <v>47.5</v>
      </c>
      <c r="F45" s="33">
        <v>0</v>
      </c>
      <c r="G45" s="33">
        <v>39.08</v>
      </c>
      <c r="H45" s="33">
        <v>982.83</v>
      </c>
      <c r="I45" s="33">
        <v>82.28</v>
      </c>
      <c r="J45" s="33">
        <v>61.09</v>
      </c>
      <c r="K45" s="33">
        <v>53.05</v>
      </c>
      <c r="L45" s="33">
        <v>43.65</v>
      </c>
      <c r="M45" s="6" t="str">
        <f>IMPRODUCT(C45,0.35)</f>
        <v>13.65</v>
      </c>
      <c r="N45" s="40">
        <v>12</v>
      </c>
      <c r="O45" s="33"/>
      <c r="P45" s="33"/>
      <c r="Q45" s="33"/>
      <c r="R45" s="33"/>
      <c r="S45" s="33"/>
      <c r="T45" s="33"/>
      <c r="U45" s="33"/>
      <c r="V45" s="33"/>
      <c r="W45" s="33"/>
      <c r="X45" s="35"/>
    </row>
    <row r="46" spans="1:24" x14ac:dyDescent="0.35">
      <c r="A46" s="15" t="s">
        <v>53</v>
      </c>
      <c r="B46" s="15" t="s">
        <v>547</v>
      </c>
      <c r="C46" s="16">
        <v>80</v>
      </c>
      <c r="D46" s="16">
        <v>0</v>
      </c>
      <c r="E46" s="16">
        <v>47.5</v>
      </c>
      <c r="F46" s="16">
        <v>0</v>
      </c>
      <c r="G46" s="16">
        <v>38.25</v>
      </c>
      <c r="H46" s="16">
        <v>2860.17</v>
      </c>
      <c r="I46" s="16">
        <v>80.53</v>
      </c>
      <c r="J46" s="16">
        <v>91.02</v>
      </c>
      <c r="K46" s="16">
        <v>75.27</v>
      </c>
      <c r="L46" s="16">
        <v>60.61</v>
      </c>
      <c r="M46" s="17" t="str">
        <f>IMPRODUCT(C46,0.19)</f>
        <v>15.2</v>
      </c>
      <c r="N46" s="27">
        <v>21</v>
      </c>
      <c r="O46" s="16"/>
      <c r="P46" s="16"/>
      <c r="Q46" s="16"/>
      <c r="R46" s="16"/>
      <c r="S46" s="16"/>
      <c r="T46" s="16"/>
      <c r="U46" s="16"/>
      <c r="V46" s="16"/>
      <c r="W46" s="16"/>
      <c r="X46" s="35"/>
    </row>
    <row r="47" spans="1:24" x14ac:dyDescent="0.35">
      <c r="A47" s="34" t="s">
        <v>54</v>
      </c>
      <c r="B47" s="34" t="s">
        <v>892</v>
      </c>
      <c r="C47" s="33">
        <v>48</v>
      </c>
      <c r="D47" s="33">
        <v>0</v>
      </c>
      <c r="E47" s="33">
        <v>47.5</v>
      </c>
      <c r="F47" s="33">
        <v>0</v>
      </c>
      <c r="G47" s="33">
        <v>25</v>
      </c>
      <c r="H47" s="33">
        <v>824.5</v>
      </c>
      <c r="I47" s="33">
        <v>52.63</v>
      </c>
      <c r="J47" s="33">
        <v>66.28</v>
      </c>
      <c r="K47" s="33">
        <v>36.159999999999997</v>
      </c>
      <c r="L47" s="33">
        <v>19.03</v>
      </c>
      <c r="M47" s="6" t="str">
        <f>IMPRODUCT(C47,0.28)</f>
        <v>13.44</v>
      </c>
      <c r="N47" s="42">
        <v>13</v>
      </c>
      <c r="O47" s="33"/>
      <c r="P47" s="33"/>
      <c r="Q47" s="33"/>
      <c r="R47" s="33"/>
      <c r="S47" s="33"/>
      <c r="T47" s="33"/>
      <c r="U47" s="33"/>
      <c r="V47" s="33"/>
      <c r="W47" s="33"/>
      <c r="X47" s="35"/>
    </row>
    <row r="48" spans="1:24" x14ac:dyDescent="0.35">
      <c r="A48" s="15" t="s">
        <v>55</v>
      </c>
      <c r="B48" s="15" t="s">
        <v>548</v>
      </c>
      <c r="C48" s="16">
        <v>82</v>
      </c>
      <c r="D48" s="16">
        <v>0</v>
      </c>
      <c r="E48" s="16">
        <v>47.5</v>
      </c>
      <c r="F48" s="16">
        <v>0</v>
      </c>
      <c r="G48" s="16">
        <v>29.33</v>
      </c>
      <c r="H48" s="16">
        <v>1978.5</v>
      </c>
      <c r="I48" s="16">
        <v>61.75</v>
      </c>
      <c r="J48" s="16">
        <v>79.8</v>
      </c>
      <c r="K48" s="16">
        <v>50.8</v>
      </c>
      <c r="L48" s="16">
        <v>31.37</v>
      </c>
      <c r="M48" s="17" t="str">
        <f>IMPRODUCT(C48,0.19)</f>
        <v>15.58</v>
      </c>
      <c r="N48" s="27">
        <v>21</v>
      </c>
      <c r="O48" s="16"/>
      <c r="P48" s="16"/>
      <c r="Q48" s="16"/>
      <c r="R48" s="16"/>
      <c r="S48" s="16"/>
      <c r="T48" s="16"/>
      <c r="U48" s="16"/>
      <c r="V48" s="16"/>
      <c r="W48" s="16"/>
      <c r="X48" s="35"/>
    </row>
    <row r="49" spans="1:29" x14ac:dyDescent="0.35">
      <c r="A49" s="1" t="s">
        <v>56</v>
      </c>
      <c r="B49" s="1" t="s">
        <v>529</v>
      </c>
      <c r="C49">
        <v>12</v>
      </c>
      <c r="D49">
        <v>0</v>
      </c>
      <c r="E49">
        <v>47.5</v>
      </c>
      <c r="F49">
        <v>0</v>
      </c>
      <c r="G49">
        <v>6.5</v>
      </c>
      <c r="H49">
        <v>70.42</v>
      </c>
      <c r="I49">
        <v>13.68</v>
      </c>
      <c r="J49">
        <v>89.58</v>
      </c>
      <c r="K49">
        <v>12.35</v>
      </c>
      <c r="L49">
        <v>1.69</v>
      </c>
      <c r="M49" s="6" t="str">
        <f>IMPRODUCT(C49,0.39)</f>
        <v>4.68</v>
      </c>
      <c r="N49" s="40">
        <f>ROUNDDOWN(M49,0)</f>
        <v>4</v>
      </c>
      <c r="X49" s="8"/>
    </row>
    <row r="50" spans="1:29" x14ac:dyDescent="0.35">
      <c r="A50" s="34" t="s">
        <v>57</v>
      </c>
      <c r="B50" s="1" t="s">
        <v>880</v>
      </c>
      <c r="C50">
        <v>33</v>
      </c>
      <c r="D50">
        <v>0</v>
      </c>
      <c r="E50">
        <v>47.5</v>
      </c>
      <c r="F50">
        <v>0</v>
      </c>
      <c r="G50">
        <v>34.33</v>
      </c>
      <c r="H50">
        <v>613.58000000000004</v>
      </c>
      <c r="I50">
        <v>72.28</v>
      </c>
      <c r="J50">
        <v>55.89</v>
      </c>
      <c r="K50">
        <v>39.14</v>
      </c>
      <c r="L50">
        <v>28.29</v>
      </c>
      <c r="M50" s="6" t="str">
        <f>IMPRODUCT(C50,0.35)</f>
        <v>11.55</v>
      </c>
      <c r="N50" s="40">
        <v>8</v>
      </c>
      <c r="X50" s="35"/>
    </row>
    <row r="51" spans="1:29" x14ac:dyDescent="0.35">
      <c r="A51" s="1" t="s">
        <v>58</v>
      </c>
      <c r="B51" s="1" t="s">
        <v>534</v>
      </c>
      <c r="C51">
        <v>18</v>
      </c>
      <c r="D51">
        <v>0</v>
      </c>
      <c r="E51">
        <v>47.5</v>
      </c>
      <c r="F51">
        <v>0</v>
      </c>
      <c r="G51">
        <v>23.58</v>
      </c>
      <c r="H51">
        <v>304.33</v>
      </c>
      <c r="I51">
        <v>49.65</v>
      </c>
      <c r="J51">
        <v>67.22</v>
      </c>
      <c r="K51">
        <v>35.590000000000003</v>
      </c>
      <c r="L51">
        <v>17.670000000000002</v>
      </c>
      <c r="M51" s="6" t="str">
        <f>IMPRODUCT(C51,0.39)</f>
        <v>7.02</v>
      </c>
      <c r="N51" s="40">
        <v>6</v>
      </c>
      <c r="X51" s="35"/>
    </row>
    <row r="52" spans="1:29" x14ac:dyDescent="0.35">
      <c r="A52" s="34" t="s">
        <v>59</v>
      </c>
      <c r="B52" s="34" t="s">
        <v>533</v>
      </c>
      <c r="C52" s="33">
        <v>17</v>
      </c>
      <c r="D52" s="33">
        <v>0</v>
      </c>
      <c r="E52" s="33">
        <v>47.5</v>
      </c>
      <c r="F52" s="33">
        <v>0</v>
      </c>
      <c r="G52" s="33">
        <v>26.17</v>
      </c>
      <c r="H52" s="33">
        <v>185.92</v>
      </c>
      <c r="I52" s="33">
        <v>55.09</v>
      </c>
      <c r="J52" s="33">
        <v>40.69</v>
      </c>
      <c r="K52" s="33">
        <v>23.02</v>
      </c>
      <c r="L52" s="33">
        <v>12.68</v>
      </c>
      <c r="M52" s="6" t="str">
        <f>IMPRODUCT(C52,0.39)</f>
        <v>6.63</v>
      </c>
      <c r="N52" s="40">
        <f>ROUNDDOWN(M52,0)</f>
        <v>6</v>
      </c>
      <c r="X52" s="35"/>
    </row>
    <row r="53" spans="1:29" ht="15" thickBot="1" x14ac:dyDescent="0.4">
      <c r="A53" s="36" t="s">
        <v>60</v>
      </c>
      <c r="B53" s="36" t="s">
        <v>530</v>
      </c>
      <c r="C53" s="37">
        <v>14</v>
      </c>
      <c r="D53" s="37">
        <v>0</v>
      </c>
      <c r="E53" s="37">
        <v>47.5</v>
      </c>
      <c r="F53" s="37">
        <v>0</v>
      </c>
      <c r="G53" s="37">
        <v>11.42</v>
      </c>
      <c r="H53" s="37">
        <v>119</v>
      </c>
      <c r="I53" s="37">
        <v>24.04</v>
      </c>
      <c r="J53" s="37">
        <v>79.59</v>
      </c>
      <c r="K53" s="37">
        <v>17.89</v>
      </c>
      <c r="L53" s="37">
        <v>4.3</v>
      </c>
      <c r="M53" s="11" t="str">
        <f>IMPRODUCT(C53,0.39)</f>
        <v>5.46</v>
      </c>
      <c r="N53" s="30">
        <v>5</v>
      </c>
      <c r="X53" s="35"/>
    </row>
    <row r="54" spans="1:29" x14ac:dyDescent="0.35">
      <c r="A54" s="12" t="s">
        <v>61</v>
      </c>
      <c r="B54" s="12" t="s">
        <v>541</v>
      </c>
      <c r="C54" s="38">
        <v>26</v>
      </c>
      <c r="D54" s="38">
        <v>0</v>
      </c>
      <c r="E54" s="38">
        <v>47.5</v>
      </c>
      <c r="F54" s="38">
        <v>0</v>
      </c>
      <c r="G54" s="38">
        <v>37.75</v>
      </c>
      <c r="H54" s="38">
        <v>813.25</v>
      </c>
      <c r="I54" s="38">
        <v>79.47</v>
      </c>
      <c r="J54" s="38">
        <v>81.97</v>
      </c>
      <c r="K54" s="38">
        <v>65.849999999999994</v>
      </c>
      <c r="L54" s="38">
        <v>52.33</v>
      </c>
      <c r="M54" s="43" t="str">
        <f>IMPRODUCT(C54,0.44)</f>
        <v>11.44</v>
      </c>
      <c r="N54" s="45">
        <v>9</v>
      </c>
      <c r="X54" s="35"/>
      <c r="Z54" s="8"/>
      <c r="AC54"/>
    </row>
    <row r="55" spans="1:29" x14ac:dyDescent="0.35">
      <c r="A55" s="34" t="s">
        <v>62</v>
      </c>
      <c r="B55" s="1" t="s">
        <v>531</v>
      </c>
      <c r="C55">
        <v>14</v>
      </c>
      <c r="D55">
        <v>0</v>
      </c>
      <c r="E55">
        <v>47.5</v>
      </c>
      <c r="F55">
        <v>0</v>
      </c>
      <c r="G55">
        <v>7.58</v>
      </c>
      <c r="H55">
        <v>89.92</v>
      </c>
      <c r="I55">
        <v>15.96</v>
      </c>
      <c r="J55">
        <v>84.69</v>
      </c>
      <c r="K55">
        <v>13.52</v>
      </c>
      <c r="L55">
        <v>2.16</v>
      </c>
      <c r="M55" s="6" t="str">
        <f>IMPRODUCT(C55,0.39)</f>
        <v>5.46</v>
      </c>
      <c r="N55" s="26">
        <f>ROUNDDOWN(M55,0)</f>
        <v>5</v>
      </c>
      <c r="X55" s="33"/>
      <c r="Z55" s="8"/>
      <c r="AC55"/>
    </row>
    <row r="56" spans="1:29" x14ac:dyDescent="0.35">
      <c r="A56" s="34" t="s">
        <v>63</v>
      </c>
      <c r="B56" s="1" t="s">
        <v>540</v>
      </c>
      <c r="C56">
        <v>25</v>
      </c>
      <c r="D56">
        <v>0</v>
      </c>
      <c r="E56">
        <v>47.5</v>
      </c>
      <c r="F56">
        <v>0</v>
      </c>
      <c r="G56">
        <v>30.83</v>
      </c>
      <c r="H56">
        <v>509.17</v>
      </c>
      <c r="I56">
        <v>64.91</v>
      </c>
      <c r="J56">
        <v>64</v>
      </c>
      <c r="K56">
        <v>42.88</v>
      </c>
      <c r="L56">
        <v>27.83</v>
      </c>
      <c r="M56" s="6" t="str">
        <f>IMPRODUCT(C56,0.44)</f>
        <v>11</v>
      </c>
      <c r="N56" s="40">
        <v>9</v>
      </c>
      <c r="O56" t="s">
        <v>523</v>
      </c>
      <c r="P56" t="s">
        <v>524</v>
      </c>
      <c r="Q56" t="s">
        <v>525</v>
      </c>
      <c r="R56" t="s">
        <v>404</v>
      </c>
      <c r="S56" t="s">
        <v>526</v>
      </c>
      <c r="T56" t="s">
        <v>402</v>
      </c>
      <c r="U56" t="s">
        <v>403</v>
      </c>
      <c r="V56" t="s">
        <v>524</v>
      </c>
      <c r="W56" t="s">
        <v>404</v>
      </c>
      <c r="X56" s="33"/>
      <c r="Z56" s="8"/>
      <c r="AC56"/>
    </row>
    <row r="57" spans="1:29" x14ac:dyDescent="0.35">
      <c r="A57" s="12" t="s">
        <v>64</v>
      </c>
      <c r="B57" s="1" t="s">
        <v>545</v>
      </c>
      <c r="C57">
        <v>39</v>
      </c>
      <c r="D57">
        <v>0</v>
      </c>
      <c r="E57">
        <v>47.5</v>
      </c>
      <c r="F57">
        <v>0</v>
      </c>
      <c r="G57">
        <v>38.83</v>
      </c>
      <c r="H57">
        <v>925.25</v>
      </c>
      <c r="I57">
        <v>81.75</v>
      </c>
      <c r="J57">
        <v>58.97</v>
      </c>
      <c r="K57">
        <v>49.95</v>
      </c>
      <c r="L57">
        <v>40.83</v>
      </c>
      <c r="M57" s="6" t="str">
        <f>IMPRODUCT(C57,0.35)</f>
        <v>13.65</v>
      </c>
      <c r="N57" s="40">
        <v>11</v>
      </c>
      <c r="X57" s="33"/>
      <c r="Z57" s="8"/>
      <c r="AC57"/>
    </row>
    <row r="58" spans="1:29" x14ac:dyDescent="0.35">
      <c r="A58" s="34" t="s">
        <v>65</v>
      </c>
      <c r="B58" s="1" t="s">
        <v>538</v>
      </c>
      <c r="C58">
        <v>23</v>
      </c>
      <c r="D58">
        <v>0</v>
      </c>
      <c r="E58">
        <v>47.5</v>
      </c>
      <c r="F58">
        <v>0</v>
      </c>
      <c r="G58">
        <v>33.83</v>
      </c>
      <c r="H58">
        <v>594.83000000000004</v>
      </c>
      <c r="I58">
        <v>71.23</v>
      </c>
      <c r="J58">
        <v>74.28</v>
      </c>
      <c r="K58">
        <v>54.45</v>
      </c>
      <c r="L58">
        <v>38.78</v>
      </c>
      <c r="M58" s="6" t="str">
        <f>IMPRODUCT(C58,0.44)</f>
        <v>10.12</v>
      </c>
      <c r="N58" s="40">
        <v>8</v>
      </c>
      <c r="O58" t="s">
        <v>444</v>
      </c>
      <c r="P58" t="s">
        <v>445</v>
      </c>
      <c r="Q58" t="s">
        <v>446</v>
      </c>
      <c r="R58" t="s">
        <v>410</v>
      </c>
      <c r="S58" t="s">
        <v>448</v>
      </c>
      <c r="T58" t="s">
        <v>402</v>
      </c>
      <c r="U58" t="s">
        <v>403</v>
      </c>
      <c r="V58" t="s">
        <v>445</v>
      </c>
      <c r="W58" t="s">
        <v>410</v>
      </c>
      <c r="X58" s="33"/>
      <c r="Z58" s="8"/>
      <c r="AC58"/>
    </row>
    <row r="59" spans="1:29" x14ac:dyDescent="0.35">
      <c r="A59" s="12" t="s">
        <v>66</v>
      </c>
      <c r="B59" s="1" t="s">
        <v>539</v>
      </c>
      <c r="C59">
        <v>23</v>
      </c>
      <c r="D59">
        <v>0</v>
      </c>
      <c r="E59">
        <v>47.5</v>
      </c>
      <c r="F59">
        <v>0</v>
      </c>
      <c r="G59">
        <v>29</v>
      </c>
      <c r="H59">
        <v>507.58</v>
      </c>
      <c r="I59">
        <v>61.05</v>
      </c>
      <c r="J59">
        <v>75.650000000000006</v>
      </c>
      <c r="K59">
        <v>46.46</v>
      </c>
      <c r="L59">
        <v>28.37</v>
      </c>
      <c r="M59" s="6" t="str">
        <f>IMPRODUCT(C59,0.44)</f>
        <v>10.12</v>
      </c>
      <c r="N59" s="40">
        <v>7</v>
      </c>
      <c r="O59" t="s">
        <v>449</v>
      </c>
      <c r="P59" t="s">
        <v>450</v>
      </c>
      <c r="Q59" t="s">
        <v>451</v>
      </c>
      <c r="R59" t="s">
        <v>410</v>
      </c>
      <c r="S59" t="s">
        <v>452</v>
      </c>
      <c r="T59" t="s">
        <v>402</v>
      </c>
      <c r="U59" t="s">
        <v>403</v>
      </c>
      <c r="V59" t="s">
        <v>450</v>
      </c>
      <c r="W59" t="s">
        <v>410</v>
      </c>
      <c r="X59" s="33"/>
      <c r="Z59" s="8"/>
      <c r="AC59"/>
    </row>
    <row r="60" spans="1:29" x14ac:dyDescent="0.35">
      <c r="A60" s="1" t="s">
        <v>67</v>
      </c>
      <c r="B60" s="1" t="s">
        <v>546</v>
      </c>
      <c r="C60">
        <v>39</v>
      </c>
      <c r="D60">
        <v>0</v>
      </c>
      <c r="E60">
        <v>47.5</v>
      </c>
      <c r="F60">
        <v>0</v>
      </c>
      <c r="G60">
        <v>34.83</v>
      </c>
      <c r="H60">
        <v>734.33</v>
      </c>
      <c r="I60">
        <v>73.33</v>
      </c>
      <c r="J60">
        <v>58.61</v>
      </c>
      <c r="K60">
        <v>39.64</v>
      </c>
      <c r="L60">
        <v>29.07</v>
      </c>
      <c r="M60" s="6" t="str">
        <f>IMPRODUCT(C60,0.35)</f>
        <v>13.65</v>
      </c>
      <c r="N60" s="40">
        <v>10</v>
      </c>
      <c r="Z60" s="8"/>
      <c r="AC60"/>
    </row>
    <row r="61" spans="1:29" x14ac:dyDescent="0.35">
      <c r="A61" s="1" t="s">
        <v>68</v>
      </c>
      <c r="B61" s="1" t="s">
        <v>542</v>
      </c>
      <c r="C61">
        <v>26</v>
      </c>
      <c r="D61">
        <v>0</v>
      </c>
      <c r="E61">
        <v>47.5</v>
      </c>
      <c r="F61">
        <v>0</v>
      </c>
      <c r="G61">
        <v>34.17</v>
      </c>
      <c r="H61">
        <v>744.83</v>
      </c>
      <c r="I61">
        <v>71.930000000000007</v>
      </c>
      <c r="J61">
        <v>83.97</v>
      </c>
      <c r="K61">
        <v>60.31</v>
      </c>
      <c r="L61">
        <v>43.38</v>
      </c>
      <c r="M61" s="6" t="str">
        <f>IMPRODUCT(C61,0.44)</f>
        <v>11.44</v>
      </c>
      <c r="N61" s="40">
        <v>7</v>
      </c>
      <c r="Z61" s="8"/>
      <c r="AC61"/>
    </row>
    <row r="62" spans="1:29" x14ac:dyDescent="0.35">
      <c r="A62" s="1" t="s">
        <v>69</v>
      </c>
      <c r="B62" s="1" t="s">
        <v>543</v>
      </c>
      <c r="C62">
        <v>27</v>
      </c>
      <c r="D62">
        <v>0</v>
      </c>
      <c r="E62">
        <v>47.5</v>
      </c>
      <c r="F62">
        <v>0</v>
      </c>
      <c r="G62">
        <v>38.83</v>
      </c>
      <c r="H62">
        <v>669.75</v>
      </c>
      <c r="I62">
        <v>81.75</v>
      </c>
      <c r="J62">
        <v>60.78</v>
      </c>
      <c r="K62">
        <v>52.22</v>
      </c>
      <c r="L62">
        <v>42.69</v>
      </c>
      <c r="M62" s="6" t="str">
        <f>IMPRODUCT(C62,0.44)</f>
        <v>11.88</v>
      </c>
      <c r="N62" s="40">
        <v>8</v>
      </c>
      <c r="X62" s="33"/>
      <c r="Z62" s="8"/>
      <c r="AC62"/>
    </row>
    <row r="63" spans="1:29" x14ac:dyDescent="0.35">
      <c r="A63" s="1" t="s">
        <v>70</v>
      </c>
      <c r="B63" s="1" t="s">
        <v>535</v>
      </c>
      <c r="C63">
        <v>20</v>
      </c>
      <c r="D63">
        <v>0</v>
      </c>
      <c r="E63">
        <v>47.5</v>
      </c>
      <c r="F63">
        <v>0</v>
      </c>
      <c r="G63">
        <v>25.42</v>
      </c>
      <c r="H63">
        <v>139.83000000000001</v>
      </c>
      <c r="I63">
        <v>53.51</v>
      </c>
      <c r="J63">
        <v>27.22</v>
      </c>
      <c r="K63">
        <v>14.72</v>
      </c>
      <c r="L63">
        <v>7.88</v>
      </c>
      <c r="M63" s="6" t="str">
        <f>IMPRODUCT(C63,0.44)</f>
        <v>8.8</v>
      </c>
      <c r="N63" s="40">
        <f>ROUNDDOWN(M63,0)</f>
        <v>8</v>
      </c>
      <c r="O63" t="s">
        <v>397</v>
      </c>
      <c r="P63" t="s">
        <v>398</v>
      </c>
      <c r="Q63" t="s">
        <v>399</v>
      </c>
      <c r="R63" t="s">
        <v>400</v>
      </c>
      <c r="S63" t="s">
        <v>401</v>
      </c>
      <c r="T63" t="s">
        <v>402</v>
      </c>
      <c r="U63" t="s">
        <v>403</v>
      </c>
      <c r="V63" t="s">
        <v>398</v>
      </c>
      <c r="W63" t="s">
        <v>400</v>
      </c>
      <c r="X63" s="33"/>
      <c r="Z63" s="8"/>
      <c r="AC63"/>
    </row>
    <row r="64" spans="1:29" x14ac:dyDescent="0.35">
      <c r="A64" s="34" t="s">
        <v>71</v>
      </c>
      <c r="B64" s="34" t="s">
        <v>536</v>
      </c>
      <c r="C64" s="33">
        <v>20</v>
      </c>
      <c r="D64" s="33">
        <v>0</v>
      </c>
      <c r="E64" s="33">
        <v>47.5</v>
      </c>
      <c r="F64" s="33">
        <v>0</v>
      </c>
      <c r="G64" s="33">
        <v>26.17</v>
      </c>
      <c r="H64" s="33">
        <v>346</v>
      </c>
      <c r="I64" s="33">
        <v>55.09</v>
      </c>
      <c r="J64" s="33">
        <v>65.45</v>
      </c>
      <c r="K64" s="33">
        <v>36.42</v>
      </c>
      <c r="L64" s="33">
        <v>20.059999999999999</v>
      </c>
      <c r="M64" s="6" t="str">
        <f>IMPRODUCT(C64,0.44)</f>
        <v>8.8</v>
      </c>
      <c r="N64" s="40">
        <v>7</v>
      </c>
      <c r="O64" t="s">
        <v>397</v>
      </c>
      <c r="P64" t="s">
        <v>398</v>
      </c>
      <c r="Q64" t="s">
        <v>399</v>
      </c>
      <c r="R64" t="s">
        <v>400</v>
      </c>
      <c r="S64" t="s">
        <v>406</v>
      </c>
      <c r="T64" t="s">
        <v>402</v>
      </c>
      <c r="U64" t="s">
        <v>403</v>
      </c>
      <c r="V64" t="s">
        <v>398</v>
      </c>
      <c r="W64" t="s">
        <v>400</v>
      </c>
      <c r="Z64" s="8"/>
      <c r="AC64"/>
    </row>
    <row r="65" spans="1:30" x14ac:dyDescent="0.35">
      <c r="A65" s="1" t="s">
        <v>72</v>
      </c>
      <c r="B65" s="1" t="s">
        <v>616</v>
      </c>
      <c r="C65">
        <v>26</v>
      </c>
      <c r="D65">
        <v>0</v>
      </c>
      <c r="E65">
        <v>47.5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 s="6" t="str">
        <f>IMPRODUCT(C65,0.44)</f>
        <v>11.44</v>
      </c>
      <c r="N65" s="40">
        <v>7</v>
      </c>
      <c r="X65" s="33"/>
      <c r="Z65" s="8"/>
      <c r="AC65"/>
    </row>
    <row r="66" spans="1:30" x14ac:dyDescent="0.35">
      <c r="A66" s="1" t="s">
        <v>73</v>
      </c>
      <c r="B66" s="1" t="s">
        <v>614</v>
      </c>
      <c r="C66">
        <v>42</v>
      </c>
      <c r="D66">
        <v>0</v>
      </c>
      <c r="E66">
        <v>47.5</v>
      </c>
      <c r="F66">
        <v>0</v>
      </c>
      <c r="G66">
        <v>26.92</v>
      </c>
      <c r="H66">
        <v>672.67</v>
      </c>
      <c r="I66">
        <v>56.67</v>
      </c>
      <c r="J66">
        <v>62.24</v>
      </c>
      <c r="K66">
        <v>33.72</v>
      </c>
      <c r="L66">
        <v>19.11</v>
      </c>
      <c r="M66" s="6" t="str">
        <f>IMPRODUCT(C66,0.35)</f>
        <v>14.7</v>
      </c>
      <c r="N66" s="40">
        <v>12</v>
      </c>
      <c r="X66" s="33"/>
      <c r="Z66" s="8"/>
      <c r="AC66"/>
    </row>
    <row r="67" spans="1:30" x14ac:dyDescent="0.35">
      <c r="A67" s="1" t="s">
        <v>74</v>
      </c>
      <c r="B67" s="1" t="s">
        <v>615</v>
      </c>
      <c r="C67">
        <v>30</v>
      </c>
      <c r="D67">
        <v>0</v>
      </c>
      <c r="E67">
        <v>47.5</v>
      </c>
      <c r="F67">
        <v>0</v>
      </c>
      <c r="G67">
        <v>1.92</v>
      </c>
      <c r="H67">
        <v>51.75</v>
      </c>
      <c r="I67">
        <v>4.04</v>
      </c>
      <c r="J67">
        <v>90</v>
      </c>
      <c r="K67">
        <v>3.63</v>
      </c>
      <c r="L67">
        <v>0.15</v>
      </c>
      <c r="M67" s="6" t="str">
        <f>IMPRODUCT(C67,0.35)</f>
        <v>10.5</v>
      </c>
      <c r="N67" s="40">
        <v>9</v>
      </c>
      <c r="X67" s="33"/>
      <c r="Z67" s="8"/>
      <c r="AC67"/>
    </row>
    <row r="68" spans="1:30" x14ac:dyDescent="0.35">
      <c r="A68" s="1" t="s">
        <v>75</v>
      </c>
      <c r="B68" s="1" t="s">
        <v>619</v>
      </c>
      <c r="C68">
        <v>30</v>
      </c>
      <c r="D68">
        <v>0</v>
      </c>
      <c r="E68">
        <v>47.5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 s="6" t="str">
        <f>IMPRODUCT(C68,0.35)</f>
        <v>10.5</v>
      </c>
      <c r="N68" s="40">
        <v>8</v>
      </c>
      <c r="X68" s="33"/>
      <c r="Z68" s="8"/>
      <c r="AC68"/>
    </row>
    <row r="69" spans="1:30" x14ac:dyDescent="0.35">
      <c r="A69" s="1" t="s">
        <v>76</v>
      </c>
      <c r="B69" s="1" t="s">
        <v>613</v>
      </c>
      <c r="C69">
        <v>24</v>
      </c>
      <c r="D69">
        <v>0</v>
      </c>
      <c r="E69">
        <v>47.5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 s="6" t="str">
        <f>IMPRODUCT(C69,0.44)</f>
        <v>10.56</v>
      </c>
      <c r="N69" s="40">
        <v>9</v>
      </c>
      <c r="O69" t="s">
        <v>455</v>
      </c>
      <c r="P69" t="s">
        <v>456</v>
      </c>
      <c r="Q69" t="s">
        <v>457</v>
      </c>
      <c r="R69" t="s">
        <v>400</v>
      </c>
      <c r="S69" t="s">
        <v>458</v>
      </c>
      <c r="T69" t="s">
        <v>402</v>
      </c>
      <c r="U69" t="s">
        <v>403</v>
      </c>
      <c r="V69" t="s">
        <v>456</v>
      </c>
      <c r="W69" t="s">
        <v>400</v>
      </c>
      <c r="X69" s="33"/>
      <c r="Z69" s="8"/>
      <c r="AC69"/>
    </row>
    <row r="70" spans="1:30" x14ac:dyDescent="0.35">
      <c r="A70" s="1" t="s">
        <v>77</v>
      </c>
      <c r="B70" s="1" t="s">
        <v>620</v>
      </c>
      <c r="C70">
        <v>32</v>
      </c>
      <c r="D70">
        <v>0</v>
      </c>
      <c r="E70">
        <v>47.5</v>
      </c>
      <c r="F70">
        <v>0</v>
      </c>
      <c r="G70">
        <v>15.25</v>
      </c>
      <c r="H70">
        <v>327.25</v>
      </c>
      <c r="I70">
        <v>32.11</v>
      </c>
      <c r="J70">
        <v>67.5</v>
      </c>
      <c r="K70">
        <v>21.53</v>
      </c>
      <c r="L70">
        <v>6.91</v>
      </c>
      <c r="M70" s="6" t="str">
        <f>IMPRODUCT(C70,0.35)</f>
        <v>11.2</v>
      </c>
      <c r="N70" s="40">
        <v>9</v>
      </c>
      <c r="Z70" s="8"/>
      <c r="AC70"/>
    </row>
    <row r="71" spans="1:30" x14ac:dyDescent="0.35">
      <c r="A71" s="1" t="s">
        <v>78</v>
      </c>
      <c r="B71" s="1" t="s">
        <v>617</v>
      </c>
      <c r="C71">
        <v>46</v>
      </c>
      <c r="D71">
        <v>0</v>
      </c>
      <c r="E71">
        <v>47.5</v>
      </c>
      <c r="F71">
        <v>0</v>
      </c>
      <c r="G71">
        <v>18.25</v>
      </c>
      <c r="H71">
        <v>782</v>
      </c>
      <c r="I71">
        <v>38.42</v>
      </c>
      <c r="J71">
        <v>93.12</v>
      </c>
      <c r="K71">
        <v>35.79</v>
      </c>
      <c r="L71">
        <v>13.75</v>
      </c>
      <c r="M71" s="6" t="str">
        <f>IMPRODUCT(C71,0.28)</f>
        <v>12.88</v>
      </c>
      <c r="N71" s="40">
        <f>ROUNDDOWN(M71,0)</f>
        <v>12</v>
      </c>
      <c r="X71" s="33"/>
      <c r="Z71" s="8"/>
      <c r="AC71"/>
    </row>
    <row r="72" spans="1:30" x14ac:dyDescent="0.35">
      <c r="A72" s="1" t="s">
        <v>79</v>
      </c>
      <c r="B72" s="1" t="s">
        <v>621</v>
      </c>
      <c r="C72">
        <v>38</v>
      </c>
      <c r="D72">
        <v>0</v>
      </c>
      <c r="E72">
        <v>47.5</v>
      </c>
      <c r="F72">
        <v>0</v>
      </c>
      <c r="G72">
        <v>23.25</v>
      </c>
      <c r="H72">
        <v>540</v>
      </c>
      <c r="I72">
        <v>48.95</v>
      </c>
      <c r="J72">
        <v>52.89</v>
      </c>
      <c r="K72">
        <v>29.92</v>
      </c>
      <c r="L72">
        <v>14.64</v>
      </c>
      <c r="M72" s="6" t="str">
        <f>IMPRODUCT(C72,0.35)</f>
        <v>13.3</v>
      </c>
      <c r="N72" s="40">
        <v>9</v>
      </c>
      <c r="Z72" s="8"/>
      <c r="AC72"/>
    </row>
    <row r="73" spans="1:30" x14ac:dyDescent="0.35">
      <c r="A73" s="1" t="s">
        <v>80</v>
      </c>
      <c r="B73" s="1" t="s">
        <v>618</v>
      </c>
      <c r="C73">
        <v>28</v>
      </c>
      <c r="D73">
        <v>0</v>
      </c>
      <c r="E73">
        <v>47.5</v>
      </c>
      <c r="F73">
        <v>0</v>
      </c>
      <c r="G73">
        <v>24.67</v>
      </c>
      <c r="H73">
        <v>417.92</v>
      </c>
      <c r="I73">
        <v>51.93</v>
      </c>
      <c r="J73">
        <v>60.71</v>
      </c>
      <c r="K73">
        <v>31.42</v>
      </c>
      <c r="L73">
        <v>16.32</v>
      </c>
      <c r="M73" s="6" t="str">
        <f>IMPRODUCT(C73,0.44)</f>
        <v>12.32</v>
      </c>
      <c r="N73" s="40">
        <v>10</v>
      </c>
      <c r="X73" s="33"/>
      <c r="Z73" s="8"/>
      <c r="AC73"/>
    </row>
    <row r="74" spans="1:30" x14ac:dyDescent="0.35">
      <c r="A74" s="1" t="s">
        <v>81</v>
      </c>
      <c r="B74" s="1" t="s">
        <v>622</v>
      </c>
      <c r="C74">
        <v>40</v>
      </c>
      <c r="D74">
        <v>0</v>
      </c>
      <c r="E74">
        <v>47.5</v>
      </c>
      <c r="F74">
        <v>0</v>
      </c>
      <c r="G74">
        <v>16.75</v>
      </c>
      <c r="H74">
        <v>413.58</v>
      </c>
      <c r="I74">
        <v>35.26</v>
      </c>
      <c r="J74">
        <v>61.94</v>
      </c>
      <c r="K74">
        <v>21.77</v>
      </c>
      <c r="L74">
        <v>7.68</v>
      </c>
      <c r="M74" s="6" t="str">
        <f>IMPRODUCT(C74,0.35)</f>
        <v>14</v>
      </c>
      <c r="N74" s="40">
        <v>15</v>
      </c>
      <c r="Z74" s="8"/>
      <c r="AC74"/>
    </row>
    <row r="75" spans="1:30" x14ac:dyDescent="0.35">
      <c r="A75" s="34" t="s">
        <v>82</v>
      </c>
      <c r="B75" s="1" t="s">
        <v>624</v>
      </c>
      <c r="C75">
        <v>47</v>
      </c>
      <c r="D75">
        <v>0</v>
      </c>
      <c r="E75">
        <v>47.5</v>
      </c>
      <c r="F75">
        <v>0</v>
      </c>
      <c r="G75">
        <v>18.25</v>
      </c>
      <c r="H75">
        <v>497.5</v>
      </c>
      <c r="I75">
        <v>38.42</v>
      </c>
      <c r="J75">
        <v>57.45</v>
      </c>
      <c r="K75">
        <v>22.28</v>
      </c>
      <c r="L75">
        <v>8.56</v>
      </c>
      <c r="M75" s="6" t="str">
        <f>IMPRODUCT(C75,0.28)</f>
        <v>13.16</v>
      </c>
      <c r="N75" s="40">
        <v>12</v>
      </c>
      <c r="Z75" s="8"/>
      <c r="AC75"/>
    </row>
    <row r="76" spans="1:30" x14ac:dyDescent="0.35">
      <c r="A76" s="1" t="s">
        <v>83</v>
      </c>
      <c r="B76" s="1" t="s">
        <v>623</v>
      </c>
      <c r="C76">
        <v>46</v>
      </c>
      <c r="D76">
        <v>0</v>
      </c>
      <c r="E76">
        <v>47.5</v>
      </c>
      <c r="F76">
        <v>0</v>
      </c>
      <c r="G76">
        <v>20.170000000000002</v>
      </c>
      <c r="H76">
        <v>788.17</v>
      </c>
      <c r="I76">
        <v>42.46</v>
      </c>
      <c r="J76">
        <v>84.16</v>
      </c>
      <c r="K76">
        <v>36.07</v>
      </c>
      <c r="L76">
        <v>15.31</v>
      </c>
      <c r="M76" s="6" t="str">
        <f>IMPRODUCT(C76,0.28)</f>
        <v>12.88</v>
      </c>
      <c r="N76" s="40">
        <f>ROUNDDOWN(M76,0)</f>
        <v>12</v>
      </c>
      <c r="Z76" s="8"/>
      <c r="AC76"/>
    </row>
    <row r="77" spans="1:30" x14ac:dyDescent="0.35">
      <c r="A77" s="1" t="s">
        <v>84</v>
      </c>
      <c r="B77" s="1" t="s">
        <v>625</v>
      </c>
      <c r="C77">
        <v>47</v>
      </c>
      <c r="D77">
        <v>0</v>
      </c>
      <c r="E77">
        <v>47.5</v>
      </c>
      <c r="F77">
        <v>0</v>
      </c>
      <c r="G77">
        <v>10.92</v>
      </c>
      <c r="H77">
        <v>199.17</v>
      </c>
      <c r="I77">
        <v>22.98</v>
      </c>
      <c r="J77">
        <v>37.229999999999997</v>
      </c>
      <c r="K77">
        <v>8.92</v>
      </c>
      <c r="L77">
        <v>2.0499999999999998</v>
      </c>
      <c r="M77" s="6" t="str">
        <f>IMPRODUCT(C77,0.28)</f>
        <v>13.16</v>
      </c>
      <c r="N77" s="40">
        <v>12</v>
      </c>
      <c r="X77" s="33"/>
      <c r="Z77" s="8"/>
      <c r="AC77"/>
      <c r="AD77" s="10"/>
    </row>
    <row r="78" spans="1:30" x14ac:dyDescent="0.35">
      <c r="A78" s="34" t="s">
        <v>85</v>
      </c>
      <c r="B78" s="34" t="s">
        <v>612</v>
      </c>
      <c r="C78" s="33">
        <v>21</v>
      </c>
      <c r="D78" s="33">
        <v>0</v>
      </c>
      <c r="E78" s="33">
        <v>47.5</v>
      </c>
      <c r="F78" s="33">
        <v>0</v>
      </c>
      <c r="G78" s="33">
        <v>3</v>
      </c>
      <c r="H78" s="33">
        <v>36</v>
      </c>
      <c r="I78" s="33">
        <v>6.32</v>
      </c>
      <c r="J78" s="33">
        <v>57.14</v>
      </c>
      <c r="K78" s="33">
        <v>3.61</v>
      </c>
      <c r="L78" s="33">
        <v>0.23</v>
      </c>
      <c r="M78" s="6" t="str">
        <f>IMPRODUCT(C78,0.44)</f>
        <v>9.24</v>
      </c>
      <c r="N78" s="40">
        <f>ROUNDDOWN(M78,0)</f>
        <v>9</v>
      </c>
      <c r="O78" s="33" t="s">
        <v>421</v>
      </c>
      <c r="P78" s="33" t="s">
        <v>422</v>
      </c>
      <c r="Q78" s="33" t="s">
        <v>423</v>
      </c>
      <c r="R78" s="33" t="s">
        <v>400</v>
      </c>
      <c r="S78" s="33" t="s">
        <v>424</v>
      </c>
      <c r="T78" s="33" t="s">
        <v>402</v>
      </c>
      <c r="U78" s="33" t="s">
        <v>403</v>
      </c>
      <c r="V78" s="33" t="s">
        <v>422</v>
      </c>
      <c r="W78" s="33" t="s">
        <v>400</v>
      </c>
      <c r="X78" s="33"/>
      <c r="Z78" s="8"/>
      <c r="AC78"/>
    </row>
    <row r="79" spans="1:30" x14ac:dyDescent="0.35">
      <c r="A79" s="23" t="s">
        <v>86</v>
      </c>
      <c r="B79" s="23" t="s">
        <v>800</v>
      </c>
      <c r="C79" s="32">
        <v>261</v>
      </c>
      <c r="D79" s="32">
        <v>0</v>
      </c>
      <c r="E79" s="32">
        <v>47.5</v>
      </c>
      <c r="F79" s="32">
        <v>0</v>
      </c>
      <c r="G79" s="32">
        <v>38.67</v>
      </c>
      <c r="H79" s="32">
        <v>5962.83</v>
      </c>
      <c r="I79" s="32">
        <v>81.400000000000006</v>
      </c>
      <c r="J79" s="32">
        <v>54.24</v>
      </c>
      <c r="K79" s="32">
        <v>48.1</v>
      </c>
      <c r="L79" s="32">
        <v>39.15</v>
      </c>
      <c r="M79" s="44" t="str">
        <f>IMPRODUCT(C79,0.19)</f>
        <v>49.59</v>
      </c>
      <c r="N79" s="27">
        <v>55</v>
      </c>
      <c r="O79" s="16"/>
      <c r="P79" s="16"/>
      <c r="Q79" s="16"/>
      <c r="R79" s="16"/>
      <c r="S79" s="16"/>
      <c r="T79" s="16"/>
      <c r="U79" s="16"/>
      <c r="V79" s="16"/>
      <c r="W79" s="16"/>
      <c r="Z79" s="8"/>
      <c r="AC79"/>
    </row>
    <row r="80" spans="1:30" x14ac:dyDescent="0.35">
      <c r="A80" s="1" t="s">
        <v>87</v>
      </c>
      <c r="B80" s="1" t="s">
        <v>794</v>
      </c>
      <c r="C80">
        <v>27</v>
      </c>
      <c r="D80">
        <v>0</v>
      </c>
      <c r="E80">
        <v>47.5</v>
      </c>
      <c r="F80">
        <v>0</v>
      </c>
      <c r="G80">
        <v>34.5</v>
      </c>
      <c r="H80">
        <v>552.66999999999996</v>
      </c>
      <c r="I80">
        <v>72.63</v>
      </c>
      <c r="J80">
        <v>61.11</v>
      </c>
      <c r="K80">
        <v>43.09</v>
      </c>
      <c r="L80">
        <v>31.3</v>
      </c>
      <c r="M80" s="6" t="str">
        <f>IMPRODUCT(C80,0.44)</f>
        <v>11.88</v>
      </c>
      <c r="N80" s="40">
        <v>7</v>
      </c>
      <c r="Z80" s="8"/>
      <c r="AC80"/>
    </row>
    <row r="81" spans="1:29" x14ac:dyDescent="0.35">
      <c r="A81" s="1" t="s">
        <v>88</v>
      </c>
      <c r="B81" s="1" t="s">
        <v>795</v>
      </c>
      <c r="C81">
        <v>29</v>
      </c>
      <c r="D81">
        <v>0</v>
      </c>
      <c r="E81">
        <v>47.5</v>
      </c>
      <c r="F81">
        <v>0</v>
      </c>
      <c r="G81">
        <v>29.08</v>
      </c>
      <c r="H81">
        <v>481.33</v>
      </c>
      <c r="I81">
        <v>61.23</v>
      </c>
      <c r="J81">
        <v>60.54</v>
      </c>
      <c r="K81">
        <v>34.94</v>
      </c>
      <c r="L81">
        <v>21.39</v>
      </c>
      <c r="M81" s="6" t="str">
        <f>IMPRODUCT(C81,0.44)</f>
        <v>12.76</v>
      </c>
      <c r="N81" s="40">
        <v>8</v>
      </c>
      <c r="Z81" s="8"/>
      <c r="AC81"/>
    </row>
    <row r="82" spans="1:29" x14ac:dyDescent="0.35">
      <c r="A82" s="1" t="s">
        <v>89</v>
      </c>
      <c r="B82" s="1" t="s">
        <v>796</v>
      </c>
      <c r="C82">
        <v>29</v>
      </c>
      <c r="D82">
        <v>0</v>
      </c>
      <c r="E82">
        <v>47.5</v>
      </c>
      <c r="F82">
        <v>0</v>
      </c>
      <c r="G82">
        <v>28.58</v>
      </c>
      <c r="H82">
        <v>530.83000000000004</v>
      </c>
      <c r="I82">
        <v>60.18</v>
      </c>
      <c r="J82">
        <v>62.07</v>
      </c>
      <c r="K82">
        <v>38.54</v>
      </c>
      <c r="L82">
        <v>23.19</v>
      </c>
      <c r="M82" s="6" t="str">
        <f>IMPRODUCT(C82,0.44)</f>
        <v>12.76</v>
      </c>
      <c r="N82" s="40">
        <v>8</v>
      </c>
      <c r="Z82" s="8"/>
      <c r="AC82"/>
    </row>
    <row r="83" spans="1:29" x14ac:dyDescent="0.35">
      <c r="A83" s="1" t="s">
        <v>90</v>
      </c>
      <c r="B83" s="1" t="s">
        <v>797</v>
      </c>
      <c r="C83">
        <v>60</v>
      </c>
      <c r="D83">
        <v>0</v>
      </c>
      <c r="E83">
        <v>47.5</v>
      </c>
      <c r="F83">
        <v>0</v>
      </c>
      <c r="G83">
        <v>36.58</v>
      </c>
      <c r="H83">
        <v>1868.5</v>
      </c>
      <c r="I83">
        <v>77.02</v>
      </c>
      <c r="J83">
        <v>85.96</v>
      </c>
      <c r="K83">
        <v>65.56</v>
      </c>
      <c r="L83">
        <v>50.49</v>
      </c>
      <c r="M83" s="6" t="str">
        <f>IMPRODUCT(C83,0.31)</f>
        <v>18.6</v>
      </c>
      <c r="N83" s="42">
        <v>16</v>
      </c>
      <c r="Z83" s="8"/>
      <c r="AC83"/>
    </row>
    <row r="84" spans="1:29" x14ac:dyDescent="0.35">
      <c r="A84" s="1" t="s">
        <v>91</v>
      </c>
      <c r="B84" s="1" t="s">
        <v>798</v>
      </c>
      <c r="C84">
        <v>64</v>
      </c>
      <c r="D84">
        <v>0</v>
      </c>
      <c r="E84">
        <v>47.5</v>
      </c>
      <c r="F84">
        <v>0</v>
      </c>
      <c r="G84">
        <v>34.08</v>
      </c>
      <c r="H84">
        <v>1665.25</v>
      </c>
      <c r="I84">
        <v>71.75</v>
      </c>
      <c r="J84">
        <v>77.39</v>
      </c>
      <c r="K84">
        <v>54.78</v>
      </c>
      <c r="L84">
        <v>39.31</v>
      </c>
      <c r="M84" s="6" t="str">
        <f>IMPRODUCT(C84,0.31)</f>
        <v>19.84</v>
      </c>
      <c r="N84" s="42">
        <v>18</v>
      </c>
      <c r="Z84" s="8"/>
      <c r="AC84"/>
    </row>
    <row r="85" spans="1:29" x14ac:dyDescent="0.35">
      <c r="A85" s="1" t="s">
        <v>92</v>
      </c>
      <c r="B85" s="1" t="s">
        <v>799</v>
      </c>
      <c r="C85">
        <v>65</v>
      </c>
      <c r="D85">
        <v>0</v>
      </c>
      <c r="E85">
        <v>47.5</v>
      </c>
      <c r="F85">
        <v>0</v>
      </c>
      <c r="G85">
        <v>31.25</v>
      </c>
      <c r="H85">
        <v>1532.08</v>
      </c>
      <c r="I85">
        <v>65.790000000000006</v>
      </c>
      <c r="J85">
        <v>75.739999999999995</v>
      </c>
      <c r="K85">
        <v>49.62</v>
      </c>
      <c r="L85">
        <v>32.65</v>
      </c>
      <c r="M85" s="6" t="str">
        <f>IMPRODUCT(C85,0.31)</f>
        <v>20.15</v>
      </c>
      <c r="N85" s="42">
        <v>19</v>
      </c>
      <c r="X85" s="33"/>
      <c r="Z85" s="8"/>
      <c r="AC85"/>
    </row>
    <row r="86" spans="1:29" x14ac:dyDescent="0.35">
      <c r="A86" s="34" t="s">
        <v>93</v>
      </c>
      <c r="B86" s="34" t="s">
        <v>857</v>
      </c>
      <c r="C86" s="33">
        <v>38</v>
      </c>
      <c r="D86" s="33">
        <v>0</v>
      </c>
      <c r="E86" s="33">
        <v>47.5</v>
      </c>
      <c r="F86" s="33">
        <v>0</v>
      </c>
      <c r="G86" s="33">
        <v>35.75</v>
      </c>
      <c r="H86" s="33">
        <v>986.17</v>
      </c>
      <c r="I86" s="33">
        <v>75.260000000000005</v>
      </c>
      <c r="J86" s="33">
        <v>76.319999999999993</v>
      </c>
      <c r="K86" s="33">
        <v>54.64</v>
      </c>
      <c r="L86" s="33">
        <v>41.12</v>
      </c>
      <c r="M86" s="6" t="str">
        <f>IMPRODUCT(C86,0.35)</f>
        <v>13.3</v>
      </c>
      <c r="N86" s="40">
        <v>12</v>
      </c>
      <c r="X86" s="33"/>
      <c r="Z86" s="8"/>
      <c r="AC86"/>
    </row>
    <row r="87" spans="1:29" x14ac:dyDescent="0.35">
      <c r="A87" s="1" t="s">
        <v>94</v>
      </c>
      <c r="B87" s="1" t="s">
        <v>856</v>
      </c>
      <c r="C87">
        <v>30</v>
      </c>
      <c r="D87">
        <v>0</v>
      </c>
      <c r="E87">
        <v>47.5</v>
      </c>
      <c r="F87">
        <v>0</v>
      </c>
      <c r="G87">
        <v>34.92</v>
      </c>
      <c r="H87">
        <v>826.5</v>
      </c>
      <c r="I87">
        <v>73.510000000000005</v>
      </c>
      <c r="J87">
        <v>77.44</v>
      </c>
      <c r="K87">
        <v>58</v>
      </c>
      <c r="L87">
        <v>42.64</v>
      </c>
      <c r="M87" s="6" t="str">
        <f>IMPRODUCT(C87,0.35)</f>
        <v>10.5</v>
      </c>
      <c r="N87" s="40">
        <v>9</v>
      </c>
      <c r="X87" s="33"/>
      <c r="Z87" s="8"/>
      <c r="AC87"/>
    </row>
    <row r="88" spans="1:29" x14ac:dyDescent="0.35">
      <c r="A88" s="1" t="s">
        <v>95</v>
      </c>
      <c r="B88" s="1" t="s">
        <v>858</v>
      </c>
      <c r="C88">
        <v>40</v>
      </c>
      <c r="D88">
        <v>0</v>
      </c>
      <c r="E88">
        <v>47.5</v>
      </c>
      <c r="F88">
        <v>0</v>
      </c>
      <c r="G88">
        <v>39.5</v>
      </c>
      <c r="H88">
        <v>1165.58</v>
      </c>
      <c r="I88">
        <v>83.16</v>
      </c>
      <c r="J88">
        <v>70</v>
      </c>
      <c r="K88">
        <v>61.35</v>
      </c>
      <c r="L88">
        <v>51.01</v>
      </c>
      <c r="M88" s="6" t="str">
        <f>IMPRODUCT(C88,0.35)</f>
        <v>14</v>
      </c>
      <c r="N88" s="40">
        <v>12</v>
      </c>
      <c r="X88" s="33"/>
      <c r="Z88" s="8"/>
      <c r="AC88"/>
    </row>
    <row r="89" spans="1:29" x14ac:dyDescent="0.35">
      <c r="A89" s="1" t="s">
        <v>96</v>
      </c>
      <c r="B89" s="1" t="s">
        <v>859</v>
      </c>
      <c r="C89">
        <v>42</v>
      </c>
      <c r="D89">
        <v>0</v>
      </c>
      <c r="E89">
        <v>47.5</v>
      </c>
      <c r="F89">
        <v>0</v>
      </c>
      <c r="G89">
        <v>37.5</v>
      </c>
      <c r="H89">
        <v>1163.5</v>
      </c>
      <c r="I89">
        <v>78.95</v>
      </c>
      <c r="J89">
        <v>73.47</v>
      </c>
      <c r="K89">
        <v>58.32</v>
      </c>
      <c r="L89">
        <v>46.04</v>
      </c>
      <c r="M89" s="6" t="str">
        <f>IMPRODUCT(C89,0.35)</f>
        <v>14.7</v>
      </c>
      <c r="N89" s="40">
        <v>13</v>
      </c>
      <c r="Z89" s="8"/>
      <c r="AC89"/>
    </row>
    <row r="90" spans="1:29" x14ac:dyDescent="0.35">
      <c r="A90" s="1" t="s">
        <v>97</v>
      </c>
      <c r="B90" s="1" t="s">
        <v>860</v>
      </c>
      <c r="C90">
        <v>48</v>
      </c>
      <c r="D90">
        <v>0</v>
      </c>
      <c r="E90">
        <v>47.5</v>
      </c>
      <c r="F90">
        <v>0</v>
      </c>
      <c r="G90">
        <v>36.67</v>
      </c>
      <c r="H90">
        <v>929.25</v>
      </c>
      <c r="I90">
        <v>77.19</v>
      </c>
      <c r="J90">
        <v>52.6</v>
      </c>
      <c r="K90">
        <v>40.76</v>
      </c>
      <c r="L90">
        <v>31.46</v>
      </c>
      <c r="M90" s="6" t="str">
        <f t="shared" ref="M90:M95" si="0">IMPRODUCT(C90,0.28)</f>
        <v>13.44</v>
      </c>
      <c r="N90" s="40">
        <v>12</v>
      </c>
      <c r="Z90" s="8"/>
      <c r="AC90"/>
    </row>
    <row r="91" spans="1:29" x14ac:dyDescent="0.35">
      <c r="A91" s="1" t="s">
        <v>98</v>
      </c>
      <c r="B91" s="1" t="s">
        <v>657</v>
      </c>
      <c r="C91">
        <v>45</v>
      </c>
      <c r="D91">
        <v>0</v>
      </c>
      <c r="E91">
        <v>47.5</v>
      </c>
      <c r="F91">
        <v>0</v>
      </c>
      <c r="G91">
        <v>38</v>
      </c>
      <c r="H91">
        <v>1122</v>
      </c>
      <c r="I91">
        <v>80</v>
      </c>
      <c r="J91">
        <v>64.44</v>
      </c>
      <c r="K91">
        <v>52.49</v>
      </c>
      <c r="L91">
        <v>41.99</v>
      </c>
      <c r="M91" s="6" t="str">
        <f t="shared" si="0"/>
        <v>12.6</v>
      </c>
      <c r="N91" s="40">
        <v>13</v>
      </c>
      <c r="Z91" s="8"/>
      <c r="AC91"/>
    </row>
    <row r="92" spans="1:29" x14ac:dyDescent="0.35">
      <c r="A92" s="1" t="s">
        <v>99</v>
      </c>
      <c r="B92" s="1" t="s">
        <v>658</v>
      </c>
      <c r="C92">
        <v>45</v>
      </c>
      <c r="D92">
        <v>0</v>
      </c>
      <c r="E92">
        <v>47.5</v>
      </c>
      <c r="F92">
        <v>0</v>
      </c>
      <c r="G92">
        <v>38.08</v>
      </c>
      <c r="H92">
        <v>1434.42</v>
      </c>
      <c r="I92">
        <v>80.180000000000007</v>
      </c>
      <c r="J92">
        <v>83.08</v>
      </c>
      <c r="K92">
        <v>67.11</v>
      </c>
      <c r="L92">
        <v>53.8</v>
      </c>
      <c r="M92" s="6" t="str">
        <f t="shared" si="0"/>
        <v>12.6</v>
      </c>
      <c r="N92" s="40">
        <v>13</v>
      </c>
      <c r="Z92" s="8"/>
      <c r="AC92"/>
    </row>
    <row r="93" spans="1:29" x14ac:dyDescent="0.35">
      <c r="A93" s="1" t="s">
        <v>100</v>
      </c>
      <c r="B93" s="1" t="s">
        <v>659</v>
      </c>
      <c r="C93">
        <v>45</v>
      </c>
      <c r="D93">
        <v>0</v>
      </c>
      <c r="E93">
        <v>47.5</v>
      </c>
      <c r="F93">
        <v>0</v>
      </c>
      <c r="G93">
        <v>45.33</v>
      </c>
      <c r="H93">
        <v>1372.83</v>
      </c>
      <c r="I93">
        <v>95.44</v>
      </c>
      <c r="J93">
        <v>70.95</v>
      </c>
      <c r="K93">
        <v>64.23</v>
      </c>
      <c r="L93">
        <v>61.3</v>
      </c>
      <c r="M93" s="6" t="str">
        <f t="shared" si="0"/>
        <v>12.6</v>
      </c>
      <c r="N93" s="40">
        <v>13</v>
      </c>
      <c r="Z93" s="8"/>
      <c r="AC93"/>
    </row>
    <row r="94" spans="1:29" x14ac:dyDescent="0.35">
      <c r="A94" s="1" t="s">
        <v>101</v>
      </c>
      <c r="B94" s="1" t="s">
        <v>660</v>
      </c>
      <c r="C94">
        <v>45</v>
      </c>
      <c r="D94">
        <v>0</v>
      </c>
      <c r="E94">
        <v>47.5</v>
      </c>
      <c r="F94">
        <v>0</v>
      </c>
      <c r="G94">
        <v>39.08</v>
      </c>
      <c r="H94">
        <v>1455.08</v>
      </c>
      <c r="I94">
        <v>82.28</v>
      </c>
      <c r="J94">
        <v>79.84</v>
      </c>
      <c r="K94">
        <v>68.069999999999993</v>
      </c>
      <c r="L94">
        <v>56.01</v>
      </c>
      <c r="M94" s="6" t="str">
        <f t="shared" si="0"/>
        <v>12.6</v>
      </c>
      <c r="N94" s="40">
        <v>13</v>
      </c>
      <c r="Z94" s="8"/>
      <c r="AC94"/>
    </row>
    <row r="95" spans="1:29" x14ac:dyDescent="0.35">
      <c r="A95" s="1" t="s">
        <v>102</v>
      </c>
      <c r="B95" s="1" t="s">
        <v>655</v>
      </c>
      <c r="C95">
        <v>45</v>
      </c>
      <c r="D95">
        <v>0</v>
      </c>
      <c r="E95">
        <v>47.5</v>
      </c>
      <c r="F95">
        <v>0</v>
      </c>
      <c r="G95">
        <v>37.58</v>
      </c>
      <c r="H95">
        <v>1368.5</v>
      </c>
      <c r="I95">
        <v>79.12</v>
      </c>
      <c r="J95">
        <v>80.63</v>
      </c>
      <c r="K95">
        <v>64.02</v>
      </c>
      <c r="L95">
        <v>50.66</v>
      </c>
      <c r="M95" s="6" t="str">
        <f t="shared" si="0"/>
        <v>12.6</v>
      </c>
      <c r="N95" s="40">
        <v>13</v>
      </c>
      <c r="Z95" s="8"/>
      <c r="AC95"/>
    </row>
    <row r="96" spans="1:29" x14ac:dyDescent="0.35">
      <c r="A96" s="1" t="s">
        <v>103</v>
      </c>
      <c r="B96" s="1" t="s">
        <v>663</v>
      </c>
      <c r="C96">
        <v>60</v>
      </c>
      <c r="D96">
        <v>0</v>
      </c>
      <c r="E96">
        <v>47.5</v>
      </c>
      <c r="F96">
        <v>0</v>
      </c>
      <c r="G96">
        <v>39.33</v>
      </c>
      <c r="H96">
        <v>2036.75</v>
      </c>
      <c r="I96">
        <v>82.81</v>
      </c>
      <c r="J96">
        <v>85.9</v>
      </c>
      <c r="K96">
        <v>71.459999999999994</v>
      </c>
      <c r="L96">
        <v>59.18</v>
      </c>
      <c r="M96" s="6" t="str">
        <f>IMPRODUCT(C96,0.31)</f>
        <v>18.6</v>
      </c>
      <c r="N96" s="42">
        <v>15</v>
      </c>
      <c r="Z96" s="8"/>
      <c r="AC96"/>
    </row>
    <row r="97" spans="1:29" x14ac:dyDescent="0.35">
      <c r="A97" s="1" t="s">
        <v>104</v>
      </c>
      <c r="B97" s="1" t="s">
        <v>646</v>
      </c>
      <c r="C97">
        <v>26</v>
      </c>
      <c r="D97">
        <v>0</v>
      </c>
      <c r="E97">
        <v>47.5</v>
      </c>
      <c r="F97">
        <v>0</v>
      </c>
      <c r="G97">
        <v>41.42</v>
      </c>
      <c r="H97">
        <v>837.58</v>
      </c>
      <c r="I97">
        <v>87.19</v>
      </c>
      <c r="J97">
        <v>80.510000000000005</v>
      </c>
      <c r="K97">
        <v>67.819999999999993</v>
      </c>
      <c r="L97">
        <v>59.13</v>
      </c>
      <c r="M97" s="6" t="str">
        <f>IMPRODUCT(C97,0.44)</f>
        <v>11.44</v>
      </c>
      <c r="N97" s="40">
        <v>10</v>
      </c>
      <c r="Z97" s="8"/>
      <c r="AC97"/>
    </row>
    <row r="98" spans="1:29" x14ac:dyDescent="0.35">
      <c r="A98" s="1" t="s">
        <v>105</v>
      </c>
      <c r="B98" s="1" t="s">
        <v>647</v>
      </c>
      <c r="C98">
        <v>26</v>
      </c>
      <c r="D98">
        <v>0</v>
      </c>
      <c r="E98">
        <v>47.5</v>
      </c>
      <c r="F98">
        <v>0</v>
      </c>
      <c r="G98">
        <v>39.5</v>
      </c>
      <c r="H98">
        <v>827.25</v>
      </c>
      <c r="I98">
        <v>83.16</v>
      </c>
      <c r="J98">
        <v>83.65</v>
      </c>
      <c r="K98">
        <v>66.98</v>
      </c>
      <c r="L98">
        <v>55.7</v>
      </c>
      <c r="M98" s="6" t="str">
        <f>IMPRODUCT(C98,0.44)</f>
        <v>11.44</v>
      </c>
      <c r="N98" s="40">
        <v>10</v>
      </c>
      <c r="Z98" s="8"/>
      <c r="AC98"/>
    </row>
    <row r="99" spans="1:29" x14ac:dyDescent="0.35">
      <c r="A99" s="1" t="s">
        <v>106</v>
      </c>
      <c r="B99" s="1" t="s">
        <v>648</v>
      </c>
      <c r="C99">
        <v>26</v>
      </c>
      <c r="D99">
        <v>0</v>
      </c>
      <c r="E99">
        <v>47.5</v>
      </c>
      <c r="F99">
        <v>0</v>
      </c>
      <c r="G99">
        <v>34.75</v>
      </c>
      <c r="H99">
        <v>745.83</v>
      </c>
      <c r="I99">
        <v>73.16</v>
      </c>
      <c r="J99">
        <v>82.94</v>
      </c>
      <c r="K99">
        <v>60.39</v>
      </c>
      <c r="L99">
        <v>44.18</v>
      </c>
      <c r="M99" s="6" t="str">
        <f>IMPRODUCT(C99,0.44)</f>
        <v>11.44</v>
      </c>
      <c r="N99" s="40">
        <v>10</v>
      </c>
      <c r="Z99" s="8"/>
      <c r="AC99"/>
    </row>
    <row r="100" spans="1:29" x14ac:dyDescent="0.35">
      <c r="A100" s="34" t="s">
        <v>107</v>
      </c>
      <c r="B100" s="1" t="s">
        <v>653</v>
      </c>
      <c r="C100">
        <v>45</v>
      </c>
      <c r="D100">
        <v>0</v>
      </c>
      <c r="E100">
        <v>47.5</v>
      </c>
      <c r="F100">
        <v>0</v>
      </c>
      <c r="G100">
        <v>36.33</v>
      </c>
      <c r="H100">
        <v>1140.75</v>
      </c>
      <c r="I100">
        <v>76.489999999999995</v>
      </c>
      <c r="J100">
        <v>67.86</v>
      </c>
      <c r="K100">
        <v>53.37</v>
      </c>
      <c r="L100">
        <v>40.82</v>
      </c>
      <c r="M100" s="6" t="str">
        <f>IMPRODUCT(C100,0.28)</f>
        <v>12.6</v>
      </c>
      <c r="N100" s="40">
        <v>13</v>
      </c>
      <c r="Z100" s="8"/>
      <c r="AC100"/>
    </row>
    <row r="101" spans="1:29" x14ac:dyDescent="0.35">
      <c r="A101" s="1" t="s">
        <v>108</v>
      </c>
      <c r="B101" s="1" t="s">
        <v>649</v>
      </c>
      <c r="C101">
        <v>45</v>
      </c>
      <c r="D101">
        <v>0</v>
      </c>
      <c r="E101">
        <v>47.5</v>
      </c>
      <c r="F101">
        <v>0</v>
      </c>
      <c r="G101">
        <v>37.5</v>
      </c>
      <c r="H101">
        <v>1197.42</v>
      </c>
      <c r="I101">
        <v>78.95</v>
      </c>
      <c r="J101">
        <v>69.05</v>
      </c>
      <c r="K101">
        <v>56.02</v>
      </c>
      <c r="L101">
        <v>44.23</v>
      </c>
      <c r="M101" s="6" t="str">
        <f>IMPRODUCT(C101,0.28)</f>
        <v>12.6</v>
      </c>
      <c r="N101" s="40">
        <v>13</v>
      </c>
      <c r="Z101" s="8"/>
      <c r="AC101"/>
    </row>
    <row r="102" spans="1:29" x14ac:dyDescent="0.35">
      <c r="A102" s="1" t="s">
        <v>109</v>
      </c>
      <c r="B102" s="1" t="s">
        <v>652</v>
      </c>
      <c r="C102">
        <v>45</v>
      </c>
      <c r="D102">
        <v>0</v>
      </c>
      <c r="E102">
        <v>47.5</v>
      </c>
      <c r="F102">
        <v>0</v>
      </c>
      <c r="G102">
        <v>38.25</v>
      </c>
      <c r="H102">
        <v>1344.42</v>
      </c>
      <c r="I102">
        <v>80.53</v>
      </c>
      <c r="J102">
        <v>79.84</v>
      </c>
      <c r="K102">
        <v>62.9</v>
      </c>
      <c r="L102">
        <v>50.65</v>
      </c>
      <c r="M102" s="6" t="str">
        <f>IMPRODUCT(C102,0.28)</f>
        <v>12.6</v>
      </c>
      <c r="N102" s="40">
        <v>13</v>
      </c>
      <c r="Z102" s="8"/>
      <c r="AC102"/>
    </row>
    <row r="103" spans="1:29" x14ac:dyDescent="0.35">
      <c r="A103" s="34" t="s">
        <v>110</v>
      </c>
      <c r="B103" s="1" t="s">
        <v>645</v>
      </c>
      <c r="C103">
        <v>26</v>
      </c>
      <c r="D103">
        <v>0</v>
      </c>
      <c r="E103">
        <v>47.5</v>
      </c>
      <c r="F103">
        <v>0</v>
      </c>
      <c r="G103">
        <v>33</v>
      </c>
      <c r="H103">
        <v>719.08</v>
      </c>
      <c r="I103">
        <v>69.47</v>
      </c>
      <c r="J103">
        <v>84.4</v>
      </c>
      <c r="K103">
        <v>58.23</v>
      </c>
      <c r="L103">
        <v>40.450000000000003</v>
      </c>
      <c r="M103" s="6" t="str">
        <f>IMPRODUCT(C103,0.44)</f>
        <v>11.44</v>
      </c>
      <c r="N103" s="40">
        <v>13</v>
      </c>
      <c r="Z103" s="8"/>
      <c r="AC103"/>
    </row>
    <row r="104" spans="1:29" x14ac:dyDescent="0.35">
      <c r="A104" s="1" t="s">
        <v>111</v>
      </c>
      <c r="B104" s="1" t="s">
        <v>662</v>
      </c>
      <c r="C104">
        <v>60</v>
      </c>
      <c r="D104">
        <v>0</v>
      </c>
      <c r="E104">
        <v>47.5</v>
      </c>
      <c r="F104">
        <v>0</v>
      </c>
      <c r="G104">
        <v>43.42</v>
      </c>
      <c r="H104">
        <v>1933</v>
      </c>
      <c r="I104">
        <v>91.4</v>
      </c>
      <c r="J104">
        <v>75.31</v>
      </c>
      <c r="K104">
        <v>67.819999999999993</v>
      </c>
      <c r="L104">
        <v>61.99</v>
      </c>
      <c r="M104" s="6" t="str">
        <f>IMPRODUCT(C104,0.31)</f>
        <v>18.6</v>
      </c>
      <c r="N104" s="42">
        <v>16</v>
      </c>
      <c r="Z104" s="8"/>
      <c r="AC104"/>
    </row>
    <row r="105" spans="1:29" x14ac:dyDescent="0.35">
      <c r="A105" s="1" t="s">
        <v>112</v>
      </c>
      <c r="B105" s="1" t="s">
        <v>654</v>
      </c>
      <c r="C105">
        <v>60</v>
      </c>
      <c r="D105">
        <v>0</v>
      </c>
      <c r="E105">
        <v>47.5</v>
      </c>
      <c r="F105">
        <v>0</v>
      </c>
      <c r="G105">
        <v>37.42</v>
      </c>
      <c r="H105">
        <v>1442.83</v>
      </c>
      <c r="I105">
        <v>78.77</v>
      </c>
      <c r="J105">
        <v>62.5</v>
      </c>
      <c r="K105">
        <v>50.63</v>
      </c>
      <c r="L105">
        <v>39.880000000000003</v>
      </c>
      <c r="M105" s="6" t="str">
        <f>IMPRODUCT(C105,0.31)</f>
        <v>18.6</v>
      </c>
      <c r="N105" s="42">
        <v>16</v>
      </c>
      <c r="Z105" s="8"/>
      <c r="AC105"/>
    </row>
    <row r="106" spans="1:29" x14ac:dyDescent="0.35">
      <c r="A106" s="34" t="s">
        <v>113</v>
      </c>
      <c r="B106" s="34" t="s">
        <v>661</v>
      </c>
      <c r="C106" s="33">
        <v>60</v>
      </c>
      <c r="D106" s="33">
        <v>0</v>
      </c>
      <c r="E106" s="33">
        <v>47.5</v>
      </c>
      <c r="F106" s="33">
        <v>0</v>
      </c>
      <c r="G106" s="33">
        <v>39.75</v>
      </c>
      <c r="H106" s="33">
        <v>1731.5</v>
      </c>
      <c r="I106" s="33">
        <v>83.68</v>
      </c>
      <c r="J106" s="33">
        <v>74.209999999999994</v>
      </c>
      <c r="K106" s="33">
        <v>60.75</v>
      </c>
      <c r="L106" s="33">
        <v>50.84</v>
      </c>
      <c r="M106" s="6" t="str">
        <f>IMPRODUCT(C106,0.31)</f>
        <v>18.6</v>
      </c>
      <c r="N106" s="42">
        <v>16</v>
      </c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Z106" s="8"/>
      <c r="AC106"/>
    </row>
    <row r="107" spans="1:29" x14ac:dyDescent="0.35">
      <c r="A107" s="15" t="s">
        <v>114</v>
      </c>
      <c r="B107" s="15" t="s">
        <v>651</v>
      </c>
      <c r="C107" s="16">
        <v>150</v>
      </c>
      <c r="D107" s="16">
        <v>0</v>
      </c>
      <c r="E107" s="16">
        <v>47.5</v>
      </c>
      <c r="F107" s="16">
        <v>0</v>
      </c>
      <c r="G107" s="16">
        <v>36.92</v>
      </c>
      <c r="H107" s="16">
        <v>4547.33</v>
      </c>
      <c r="I107" s="16">
        <v>77.72</v>
      </c>
      <c r="J107" s="16">
        <v>80</v>
      </c>
      <c r="K107" s="16">
        <v>63.82</v>
      </c>
      <c r="L107" s="16">
        <v>49.6</v>
      </c>
      <c r="M107" s="17" t="str">
        <f>IMPRODUCT(C107,0.19)</f>
        <v>28.5</v>
      </c>
      <c r="N107" s="27">
        <v>27</v>
      </c>
      <c r="O107" s="16"/>
      <c r="P107" s="16"/>
      <c r="Q107" s="16"/>
      <c r="R107" s="16"/>
      <c r="S107" s="16"/>
      <c r="T107" s="16"/>
      <c r="U107" s="16"/>
      <c r="V107" s="16"/>
      <c r="W107" s="16"/>
      <c r="X107" s="33"/>
      <c r="Z107" s="8"/>
      <c r="AC107"/>
    </row>
    <row r="108" spans="1:29" x14ac:dyDescent="0.35">
      <c r="A108" s="1" t="s">
        <v>115</v>
      </c>
      <c r="B108" s="1" t="s">
        <v>650</v>
      </c>
      <c r="C108">
        <v>39</v>
      </c>
      <c r="D108">
        <v>0</v>
      </c>
      <c r="E108">
        <v>47.5</v>
      </c>
      <c r="F108">
        <v>0</v>
      </c>
      <c r="G108">
        <v>29.08</v>
      </c>
      <c r="H108">
        <v>836.25</v>
      </c>
      <c r="I108">
        <v>61.23</v>
      </c>
      <c r="J108">
        <v>72.56</v>
      </c>
      <c r="K108">
        <v>45.14</v>
      </c>
      <c r="L108">
        <v>27.64</v>
      </c>
      <c r="M108" s="6" t="str">
        <f>IMPRODUCT(C108,0.35)</f>
        <v>13.65</v>
      </c>
      <c r="N108" s="40">
        <v>16</v>
      </c>
      <c r="Z108" s="8"/>
      <c r="AC108"/>
    </row>
    <row r="109" spans="1:29" x14ac:dyDescent="0.35">
      <c r="A109" s="34" t="s">
        <v>116</v>
      </c>
      <c r="B109" s="1" t="s">
        <v>656</v>
      </c>
      <c r="C109">
        <v>60</v>
      </c>
      <c r="D109">
        <v>0</v>
      </c>
      <c r="E109">
        <v>47.5</v>
      </c>
      <c r="F109">
        <v>0</v>
      </c>
      <c r="G109">
        <v>38.25</v>
      </c>
      <c r="H109">
        <v>1638.83</v>
      </c>
      <c r="I109">
        <v>80.53</v>
      </c>
      <c r="J109">
        <v>71.67</v>
      </c>
      <c r="K109">
        <v>57.5</v>
      </c>
      <c r="L109">
        <v>46.3</v>
      </c>
      <c r="M109" s="6" t="str">
        <f>IMPRODUCT(C109,0.31)</f>
        <v>18.6</v>
      </c>
      <c r="N109" s="42">
        <v>12</v>
      </c>
      <c r="X109" s="33"/>
      <c r="Z109" s="8"/>
      <c r="AC109"/>
    </row>
    <row r="110" spans="1:29" x14ac:dyDescent="0.35">
      <c r="A110" s="34" t="s">
        <v>117</v>
      </c>
      <c r="B110" s="34" t="s">
        <v>644</v>
      </c>
      <c r="C110" s="33">
        <v>24</v>
      </c>
      <c r="D110" s="33">
        <v>0</v>
      </c>
      <c r="E110" s="33">
        <v>47.5</v>
      </c>
      <c r="F110" s="33">
        <v>0</v>
      </c>
      <c r="G110" s="33">
        <v>21.5</v>
      </c>
      <c r="H110" s="33">
        <v>359.42</v>
      </c>
      <c r="I110" s="33">
        <v>45.26</v>
      </c>
      <c r="J110" s="33">
        <v>63.54</v>
      </c>
      <c r="K110" s="33">
        <v>31.53</v>
      </c>
      <c r="L110" s="33">
        <v>14.27</v>
      </c>
      <c r="M110" s="6" t="str">
        <f>IMPRODUCT(C110,0.44)</f>
        <v>10.56</v>
      </c>
      <c r="N110" s="40">
        <v>8</v>
      </c>
      <c r="O110" s="33" t="s">
        <v>459</v>
      </c>
      <c r="P110" s="33" t="s">
        <v>460</v>
      </c>
      <c r="Q110" s="33" t="s">
        <v>461</v>
      </c>
      <c r="R110" s="33" t="s">
        <v>405</v>
      </c>
      <c r="S110" s="33" t="s">
        <v>462</v>
      </c>
      <c r="T110" s="33" t="s">
        <v>402</v>
      </c>
      <c r="U110" s="33" t="s">
        <v>403</v>
      </c>
      <c r="V110" s="33" t="s">
        <v>460</v>
      </c>
      <c r="W110" s="33" t="s">
        <v>405</v>
      </c>
      <c r="X110" s="33"/>
      <c r="Z110" s="8"/>
      <c r="AC110"/>
    </row>
    <row r="111" spans="1:29" x14ac:dyDescent="0.35">
      <c r="A111" s="15" t="s">
        <v>118</v>
      </c>
      <c r="B111" s="15" t="s">
        <v>669</v>
      </c>
      <c r="C111" s="16">
        <v>119</v>
      </c>
      <c r="D111" s="16">
        <v>0</v>
      </c>
      <c r="E111" s="16">
        <v>47.5</v>
      </c>
      <c r="F111" s="16">
        <v>0</v>
      </c>
      <c r="G111" s="16">
        <v>36.42</v>
      </c>
      <c r="H111" s="16">
        <v>3519.08</v>
      </c>
      <c r="I111" s="16">
        <v>76.67</v>
      </c>
      <c r="J111" s="16">
        <v>76.650000000000006</v>
      </c>
      <c r="K111" s="16">
        <v>62.26</v>
      </c>
      <c r="L111" s="16">
        <v>47.73</v>
      </c>
      <c r="M111" s="17" t="str">
        <f>IMPRODUCT(C111,0.19)</f>
        <v>22.61</v>
      </c>
      <c r="N111" s="27">
        <v>19</v>
      </c>
      <c r="O111" s="16"/>
      <c r="P111" s="16"/>
      <c r="Q111" s="16"/>
      <c r="R111" s="16"/>
      <c r="S111" s="16"/>
      <c r="T111" s="16"/>
      <c r="U111" s="16"/>
      <c r="V111" s="16"/>
      <c r="W111" s="16"/>
      <c r="X111" s="33"/>
      <c r="Z111" s="8"/>
      <c r="AC111"/>
    </row>
    <row r="112" spans="1:29" ht="15" thickBot="1" x14ac:dyDescent="0.4">
      <c r="A112" s="36" t="s">
        <v>119</v>
      </c>
      <c r="B112" s="36" t="s">
        <v>666</v>
      </c>
      <c r="C112" s="37">
        <v>35</v>
      </c>
      <c r="D112" s="37">
        <v>0</v>
      </c>
      <c r="E112" s="37">
        <v>47.5</v>
      </c>
      <c r="F112" s="37">
        <v>0</v>
      </c>
      <c r="G112" s="37">
        <v>20.67</v>
      </c>
      <c r="H112" s="37">
        <v>482.42</v>
      </c>
      <c r="I112" s="37">
        <v>43.51</v>
      </c>
      <c r="J112" s="37">
        <v>77.38</v>
      </c>
      <c r="K112" s="37">
        <v>29.02</v>
      </c>
      <c r="L112" s="37">
        <v>12.63</v>
      </c>
      <c r="M112" s="11" t="str">
        <f>IMPRODUCT(C112,0.35)</f>
        <v>12.25</v>
      </c>
      <c r="N112" s="41">
        <f>ROUNDDOWN(M112,0)</f>
        <v>12</v>
      </c>
      <c r="X112" s="33"/>
    </row>
    <row r="113" spans="1:28" x14ac:dyDescent="0.35">
      <c r="A113" s="12" t="s">
        <v>120</v>
      </c>
      <c r="B113" s="12" t="s">
        <v>665</v>
      </c>
      <c r="C113" s="38">
        <v>40</v>
      </c>
      <c r="D113" s="38">
        <v>0</v>
      </c>
      <c r="E113" s="38">
        <v>47.5</v>
      </c>
      <c r="F113" s="38">
        <v>0</v>
      </c>
      <c r="G113" s="38">
        <v>34.83</v>
      </c>
      <c r="H113" s="38">
        <v>940.25</v>
      </c>
      <c r="I113" s="38">
        <v>73.33</v>
      </c>
      <c r="J113" s="38">
        <v>66.92</v>
      </c>
      <c r="K113" s="38">
        <v>49.49</v>
      </c>
      <c r="L113" s="38">
        <v>36.29</v>
      </c>
      <c r="M113" s="43" t="str">
        <f>IMPRODUCT(C113,0.35)</f>
        <v>14</v>
      </c>
      <c r="N113" s="45">
        <v>14</v>
      </c>
      <c r="X113" s="35"/>
      <c r="AB113">
        <v>528</v>
      </c>
    </row>
    <row r="114" spans="1:28" x14ac:dyDescent="0.35">
      <c r="A114" s="1" t="s">
        <v>121</v>
      </c>
      <c r="B114" s="1" t="s">
        <v>667</v>
      </c>
      <c r="C114">
        <v>48</v>
      </c>
      <c r="D114">
        <v>0</v>
      </c>
      <c r="E114">
        <v>47.5</v>
      </c>
      <c r="F114">
        <v>0</v>
      </c>
      <c r="G114">
        <v>33.92</v>
      </c>
      <c r="H114">
        <v>1074.33</v>
      </c>
      <c r="I114">
        <v>71.400000000000006</v>
      </c>
      <c r="J114">
        <v>67.11</v>
      </c>
      <c r="K114">
        <v>47.12</v>
      </c>
      <c r="L114">
        <v>33.65</v>
      </c>
      <c r="M114" s="6" t="str">
        <f>IMPRODUCT(C114,0.28)</f>
        <v>13.44</v>
      </c>
      <c r="N114" s="42">
        <v>15</v>
      </c>
      <c r="X114" s="8"/>
      <c r="AB114">
        <v>687.97</v>
      </c>
    </row>
    <row r="115" spans="1:28" x14ac:dyDescent="0.35">
      <c r="A115" s="34" t="s">
        <v>122</v>
      </c>
      <c r="B115" s="1" t="s">
        <v>664</v>
      </c>
      <c r="C115">
        <v>24</v>
      </c>
      <c r="D115">
        <v>0</v>
      </c>
      <c r="E115">
        <v>47.5</v>
      </c>
      <c r="F115">
        <v>0</v>
      </c>
      <c r="G115">
        <v>9.25</v>
      </c>
      <c r="H115">
        <v>182.5</v>
      </c>
      <c r="I115">
        <v>19.47</v>
      </c>
      <c r="J115">
        <v>81.94</v>
      </c>
      <c r="K115">
        <v>16.010000000000002</v>
      </c>
      <c r="L115">
        <v>3.12</v>
      </c>
      <c r="M115" s="6" t="str">
        <f>IMPRODUCT(C115,0.44)</f>
        <v>10.56</v>
      </c>
      <c r="N115" s="40">
        <v>13</v>
      </c>
      <c r="O115" t="s">
        <v>421</v>
      </c>
      <c r="P115" t="s">
        <v>422</v>
      </c>
      <c r="Q115" t="s">
        <v>463</v>
      </c>
      <c r="R115" t="s">
        <v>404</v>
      </c>
      <c r="S115" t="s">
        <v>464</v>
      </c>
      <c r="T115" t="s">
        <v>402</v>
      </c>
      <c r="U115" t="s">
        <v>403</v>
      </c>
      <c r="V115" t="s">
        <v>422</v>
      </c>
      <c r="W115" t="s">
        <v>404</v>
      </c>
      <c r="X115" s="35"/>
      <c r="AB115">
        <v>614.62</v>
      </c>
    </row>
    <row r="116" spans="1:28" x14ac:dyDescent="0.35">
      <c r="A116" s="12" t="s">
        <v>123</v>
      </c>
      <c r="B116" s="1" t="s">
        <v>668</v>
      </c>
      <c r="C116">
        <v>48</v>
      </c>
      <c r="D116">
        <v>0</v>
      </c>
      <c r="E116">
        <v>47.5</v>
      </c>
      <c r="F116">
        <v>0</v>
      </c>
      <c r="G116">
        <v>31.08</v>
      </c>
      <c r="H116">
        <v>1152.08</v>
      </c>
      <c r="I116">
        <v>65.44</v>
      </c>
      <c r="J116">
        <v>79.69</v>
      </c>
      <c r="K116">
        <v>50.53</v>
      </c>
      <c r="L116">
        <v>33.07</v>
      </c>
      <c r="M116" s="6" t="str">
        <f>IMPRODUCT(C116,0.28)</f>
        <v>13.44</v>
      </c>
      <c r="N116" s="42">
        <v>15</v>
      </c>
      <c r="X116" s="35"/>
      <c r="AB116">
        <v>591.15</v>
      </c>
    </row>
    <row r="117" spans="1:28" x14ac:dyDescent="0.35">
      <c r="A117" s="1" t="s">
        <v>124</v>
      </c>
      <c r="B117" s="1" t="s">
        <v>606</v>
      </c>
      <c r="C117">
        <v>48</v>
      </c>
      <c r="D117">
        <v>0</v>
      </c>
      <c r="E117">
        <v>47.5</v>
      </c>
      <c r="F117">
        <v>0</v>
      </c>
      <c r="G117">
        <v>30</v>
      </c>
      <c r="H117">
        <v>913.25</v>
      </c>
      <c r="I117">
        <v>63.16</v>
      </c>
      <c r="J117">
        <v>63.19</v>
      </c>
      <c r="K117">
        <v>40.049999999999997</v>
      </c>
      <c r="L117">
        <v>25.3</v>
      </c>
      <c r="M117" s="6" t="str">
        <f>IMPRODUCT(C117,0.28)</f>
        <v>13.44</v>
      </c>
      <c r="N117" s="40">
        <v>16</v>
      </c>
      <c r="X117" s="8"/>
      <c r="AB117">
        <v>1129.28</v>
      </c>
    </row>
    <row r="118" spans="1:28" x14ac:dyDescent="0.35">
      <c r="A118" s="34" t="s">
        <v>125</v>
      </c>
      <c r="B118" s="1" t="s">
        <v>601</v>
      </c>
      <c r="C118">
        <v>32</v>
      </c>
      <c r="D118">
        <v>0</v>
      </c>
      <c r="E118">
        <v>47.5</v>
      </c>
      <c r="F118">
        <v>0</v>
      </c>
      <c r="G118">
        <v>35.42</v>
      </c>
      <c r="H118">
        <v>632.41999999999996</v>
      </c>
      <c r="I118">
        <v>74.56</v>
      </c>
      <c r="J118">
        <v>62.08</v>
      </c>
      <c r="K118">
        <v>41.61</v>
      </c>
      <c r="L118">
        <v>31.02</v>
      </c>
      <c r="M118" s="6" t="str">
        <f>IMPRODUCT(C118,0.35)</f>
        <v>11.2</v>
      </c>
      <c r="N118" s="40">
        <v>16</v>
      </c>
      <c r="X118" s="8"/>
      <c r="AB118">
        <v>1138.52</v>
      </c>
    </row>
    <row r="119" spans="1:28" x14ac:dyDescent="0.35">
      <c r="A119" s="12" t="s">
        <v>126</v>
      </c>
      <c r="B119" s="1" t="s">
        <v>596</v>
      </c>
      <c r="C119">
        <v>24</v>
      </c>
      <c r="D119">
        <v>0</v>
      </c>
      <c r="E119">
        <v>47.5</v>
      </c>
      <c r="F119">
        <v>0</v>
      </c>
      <c r="G119">
        <v>34.92</v>
      </c>
      <c r="H119">
        <v>718.08</v>
      </c>
      <c r="I119">
        <v>73.510000000000005</v>
      </c>
      <c r="J119">
        <v>82.64</v>
      </c>
      <c r="K119">
        <v>62.99</v>
      </c>
      <c r="L119">
        <v>46.3</v>
      </c>
      <c r="M119" s="6" t="str">
        <f>IMPRODUCT(C119,0.44)</f>
        <v>10.56</v>
      </c>
      <c r="N119" s="40">
        <v>11</v>
      </c>
      <c r="O119" t="s">
        <v>465</v>
      </c>
      <c r="P119" t="s">
        <v>466</v>
      </c>
      <c r="Q119" t="s">
        <v>467</v>
      </c>
      <c r="R119" t="s">
        <v>405</v>
      </c>
      <c r="S119" t="s">
        <v>468</v>
      </c>
      <c r="T119" t="s">
        <v>402</v>
      </c>
      <c r="U119" t="s">
        <v>403</v>
      </c>
      <c r="V119" t="s">
        <v>466</v>
      </c>
      <c r="W119" t="s">
        <v>405</v>
      </c>
      <c r="X119" s="8"/>
      <c r="AB119">
        <v>959.72</v>
      </c>
    </row>
    <row r="120" spans="1:28" x14ac:dyDescent="0.35">
      <c r="A120" s="1" t="s">
        <v>127</v>
      </c>
      <c r="B120" s="1" t="s">
        <v>602</v>
      </c>
      <c r="C120">
        <v>38</v>
      </c>
      <c r="D120">
        <v>0</v>
      </c>
      <c r="E120">
        <v>47.5</v>
      </c>
      <c r="F120">
        <v>0</v>
      </c>
      <c r="G120">
        <v>31</v>
      </c>
      <c r="H120">
        <v>611.75</v>
      </c>
      <c r="I120">
        <v>65.260000000000005</v>
      </c>
      <c r="J120">
        <v>53.59</v>
      </c>
      <c r="K120">
        <v>33.89</v>
      </c>
      <c r="L120">
        <v>22.12</v>
      </c>
      <c r="M120" s="6" t="str">
        <f>IMPRODUCT(C120,0.35)</f>
        <v>13.3</v>
      </c>
      <c r="N120" s="40">
        <f>ROUNDDOWN(M120,0)</f>
        <v>13</v>
      </c>
      <c r="X120" s="8"/>
      <c r="AB120">
        <v>1086.67</v>
      </c>
    </row>
    <row r="121" spans="1:28" x14ac:dyDescent="0.35">
      <c r="A121" s="1" t="s">
        <v>128</v>
      </c>
      <c r="B121" s="1" t="s">
        <v>595</v>
      </c>
      <c r="C121">
        <v>20</v>
      </c>
      <c r="D121">
        <v>0</v>
      </c>
      <c r="E121">
        <v>47.5</v>
      </c>
      <c r="F121">
        <v>0</v>
      </c>
      <c r="G121">
        <v>14.92</v>
      </c>
      <c r="H121">
        <v>164.08</v>
      </c>
      <c r="I121">
        <v>31.4</v>
      </c>
      <c r="J121">
        <v>55</v>
      </c>
      <c r="K121">
        <v>17.27</v>
      </c>
      <c r="L121">
        <v>5.42</v>
      </c>
      <c r="M121" s="6" t="str">
        <f>IMPRODUCT(C121,0.44)</f>
        <v>8.8</v>
      </c>
      <c r="N121" s="40">
        <v>6</v>
      </c>
      <c r="O121" t="s">
        <v>407</v>
      </c>
      <c r="P121" t="s">
        <v>408</v>
      </c>
      <c r="Q121" t="s">
        <v>409</v>
      </c>
      <c r="R121" t="s">
        <v>410</v>
      </c>
      <c r="S121" t="s">
        <v>411</v>
      </c>
      <c r="T121" t="s">
        <v>402</v>
      </c>
      <c r="U121" t="s">
        <v>403</v>
      </c>
      <c r="V121" t="s">
        <v>408</v>
      </c>
      <c r="W121" t="s">
        <v>410</v>
      </c>
      <c r="X121" s="35"/>
      <c r="AB121">
        <v>894.25</v>
      </c>
    </row>
    <row r="122" spans="1:28" x14ac:dyDescent="0.35">
      <c r="A122" s="1" t="s">
        <v>129</v>
      </c>
      <c r="B122" s="1" t="s">
        <v>603</v>
      </c>
      <c r="C122">
        <v>45</v>
      </c>
      <c r="D122">
        <v>0</v>
      </c>
      <c r="E122">
        <v>47.5</v>
      </c>
      <c r="F122">
        <v>0</v>
      </c>
      <c r="G122">
        <v>44.25</v>
      </c>
      <c r="H122">
        <v>1836.5</v>
      </c>
      <c r="I122">
        <v>93.16</v>
      </c>
      <c r="J122">
        <v>84.3</v>
      </c>
      <c r="K122">
        <v>85.92</v>
      </c>
      <c r="L122">
        <v>80.040000000000006</v>
      </c>
      <c r="M122" s="6" t="str">
        <f>IMPRODUCT(C122,0.28)</f>
        <v>12.6</v>
      </c>
      <c r="N122" s="40">
        <v>15</v>
      </c>
      <c r="X122" s="35"/>
      <c r="AB122">
        <v>524.41</v>
      </c>
    </row>
    <row r="123" spans="1:28" x14ac:dyDescent="0.35">
      <c r="A123" s="1" t="s">
        <v>130</v>
      </c>
      <c r="B123" s="1" t="s">
        <v>597</v>
      </c>
      <c r="C123">
        <v>28</v>
      </c>
      <c r="D123">
        <v>0</v>
      </c>
      <c r="E123">
        <v>47.5</v>
      </c>
      <c r="F123">
        <v>0</v>
      </c>
      <c r="G123">
        <v>38.5</v>
      </c>
      <c r="H123">
        <v>732.25</v>
      </c>
      <c r="I123">
        <v>81.05</v>
      </c>
      <c r="J123">
        <v>65.38</v>
      </c>
      <c r="K123">
        <v>55.06</v>
      </c>
      <c r="L123">
        <v>44.62</v>
      </c>
      <c r="M123" s="6" t="str">
        <f>IMPRODUCT(C123,0.44)</f>
        <v>12.32</v>
      </c>
      <c r="N123" s="40">
        <f>ROUNDDOWN(M123,0)</f>
        <v>12</v>
      </c>
      <c r="X123" s="35"/>
      <c r="AB123">
        <v>514.19000000000005</v>
      </c>
    </row>
    <row r="124" spans="1:28" x14ac:dyDescent="0.35">
      <c r="A124" s="34" t="s">
        <v>131</v>
      </c>
      <c r="B124" s="1" t="s">
        <v>604</v>
      </c>
      <c r="C124">
        <v>45</v>
      </c>
      <c r="D124">
        <v>0</v>
      </c>
      <c r="E124">
        <v>47.5</v>
      </c>
      <c r="F124">
        <v>0</v>
      </c>
      <c r="G124">
        <v>45.33</v>
      </c>
      <c r="H124">
        <v>1818.33</v>
      </c>
      <c r="I124">
        <v>95.44</v>
      </c>
      <c r="J124">
        <v>81.44</v>
      </c>
      <c r="K124">
        <v>85.07</v>
      </c>
      <c r="L124">
        <v>81.19</v>
      </c>
      <c r="M124" s="6" t="str">
        <f>IMPRODUCT(C124,0.28)</f>
        <v>12.6</v>
      </c>
      <c r="N124" s="40">
        <v>15</v>
      </c>
      <c r="X124" s="35"/>
      <c r="AB124">
        <v>923.53</v>
      </c>
    </row>
    <row r="125" spans="1:28" x14ac:dyDescent="0.35">
      <c r="A125" s="1" t="s">
        <v>132</v>
      </c>
      <c r="B125" s="1" t="s">
        <v>598</v>
      </c>
      <c r="C125">
        <v>28</v>
      </c>
      <c r="D125">
        <v>0</v>
      </c>
      <c r="E125">
        <v>47.5</v>
      </c>
      <c r="F125">
        <v>0</v>
      </c>
      <c r="G125">
        <v>33.33</v>
      </c>
      <c r="H125">
        <v>636.25</v>
      </c>
      <c r="I125">
        <v>70.180000000000007</v>
      </c>
      <c r="J125">
        <v>64.88</v>
      </c>
      <c r="K125">
        <v>47.84</v>
      </c>
      <c r="L125">
        <v>33.57</v>
      </c>
      <c r="M125" s="6" t="str">
        <f>IMPRODUCT(C125,0.44)</f>
        <v>12.32</v>
      </c>
      <c r="N125" s="40">
        <f>ROUNDDOWN(M125,0)</f>
        <v>12</v>
      </c>
      <c r="X125" s="35"/>
      <c r="AB125">
        <v>382.88</v>
      </c>
    </row>
    <row r="126" spans="1:28" x14ac:dyDescent="0.35">
      <c r="A126" s="1" t="s">
        <v>133</v>
      </c>
      <c r="B126" s="1" t="s">
        <v>605</v>
      </c>
      <c r="C126">
        <v>45</v>
      </c>
      <c r="D126">
        <v>0</v>
      </c>
      <c r="E126">
        <v>43.5</v>
      </c>
      <c r="F126">
        <v>4</v>
      </c>
      <c r="G126">
        <v>44.67</v>
      </c>
      <c r="H126">
        <v>1797.92</v>
      </c>
      <c r="I126">
        <v>102.68</v>
      </c>
      <c r="J126">
        <v>82.35</v>
      </c>
      <c r="K126">
        <v>91.85</v>
      </c>
      <c r="L126">
        <v>94.31</v>
      </c>
      <c r="M126" s="6" t="str">
        <f>IMPRODUCT(C126,0.28)</f>
        <v>12.6</v>
      </c>
      <c r="N126" s="40">
        <v>15</v>
      </c>
      <c r="X126" s="35"/>
      <c r="AB126">
        <v>404.68</v>
      </c>
    </row>
    <row r="127" spans="1:28" x14ac:dyDescent="0.35">
      <c r="A127" s="34" t="s">
        <v>134</v>
      </c>
      <c r="B127" s="34" t="s">
        <v>599</v>
      </c>
      <c r="C127" s="33">
        <v>28</v>
      </c>
      <c r="D127" s="33">
        <v>0</v>
      </c>
      <c r="E127" s="33">
        <v>47.5</v>
      </c>
      <c r="F127" s="33">
        <v>0</v>
      </c>
      <c r="G127" s="33">
        <v>36.67</v>
      </c>
      <c r="H127" s="33">
        <v>760.83</v>
      </c>
      <c r="I127" s="33">
        <v>77.19</v>
      </c>
      <c r="J127" s="33">
        <v>73.900000000000006</v>
      </c>
      <c r="K127" s="33">
        <v>57.21</v>
      </c>
      <c r="L127" s="33">
        <v>44.16</v>
      </c>
      <c r="M127" s="6" t="str">
        <f>IMPRODUCT(C127,0.44)</f>
        <v>12.32</v>
      </c>
      <c r="N127" s="40">
        <f>ROUNDDOWN(M127,0)</f>
        <v>12</v>
      </c>
      <c r="O127" s="33"/>
      <c r="P127" s="33"/>
      <c r="Q127" s="33"/>
      <c r="R127" s="33"/>
      <c r="S127" s="33"/>
      <c r="T127" s="33"/>
      <c r="U127" s="33"/>
      <c r="V127" s="33"/>
      <c r="W127" s="33"/>
      <c r="X127" s="35"/>
      <c r="AB127">
        <v>465.42</v>
      </c>
    </row>
    <row r="128" spans="1:28" x14ac:dyDescent="0.35">
      <c r="A128" s="15" t="s">
        <v>135</v>
      </c>
      <c r="B128" s="15" t="s">
        <v>607</v>
      </c>
      <c r="C128" s="16">
        <v>203</v>
      </c>
      <c r="D128" s="16">
        <v>0</v>
      </c>
      <c r="E128" s="16">
        <v>47.5</v>
      </c>
      <c r="F128" s="16">
        <v>0</v>
      </c>
      <c r="G128" s="16">
        <v>31.25</v>
      </c>
      <c r="H128" s="16">
        <v>4931.25</v>
      </c>
      <c r="I128" s="16">
        <v>65.790000000000006</v>
      </c>
      <c r="J128" s="16">
        <v>73.930000000000007</v>
      </c>
      <c r="K128" s="16">
        <v>51.14</v>
      </c>
      <c r="L128" s="16">
        <v>33.65</v>
      </c>
      <c r="M128" s="17" t="str">
        <f>IMPRODUCT(C128,0.19)</f>
        <v>38.57</v>
      </c>
      <c r="N128" s="27">
        <v>57</v>
      </c>
      <c r="O128" s="16"/>
      <c r="P128" s="16"/>
      <c r="Q128" s="16"/>
      <c r="R128" s="16"/>
      <c r="S128" s="16"/>
      <c r="T128" s="16"/>
      <c r="U128" s="16"/>
      <c r="V128" s="16"/>
      <c r="W128" s="16"/>
      <c r="X128" s="35"/>
      <c r="AB128">
        <v>725.97</v>
      </c>
    </row>
    <row r="129" spans="1:28" x14ac:dyDescent="0.35">
      <c r="A129" s="1" t="s">
        <v>136</v>
      </c>
      <c r="B129" s="1" t="s">
        <v>600</v>
      </c>
      <c r="C129">
        <v>28</v>
      </c>
      <c r="D129">
        <v>0</v>
      </c>
      <c r="E129">
        <v>47.5</v>
      </c>
      <c r="F129">
        <v>0</v>
      </c>
      <c r="G129">
        <v>22.17</v>
      </c>
      <c r="H129">
        <v>345.08</v>
      </c>
      <c r="I129">
        <v>46.67</v>
      </c>
      <c r="J129">
        <v>52.23</v>
      </c>
      <c r="K129">
        <v>25.95</v>
      </c>
      <c r="L129">
        <v>12.11</v>
      </c>
      <c r="M129" s="6" t="str">
        <f>IMPRODUCT(C129,0.44)</f>
        <v>12.32</v>
      </c>
      <c r="N129" s="40">
        <v>15</v>
      </c>
      <c r="X129" s="35"/>
      <c r="AB129">
        <v>874.93</v>
      </c>
    </row>
    <row r="130" spans="1:28" x14ac:dyDescent="0.35">
      <c r="A130" s="1" t="s">
        <v>137</v>
      </c>
      <c r="B130" s="1" t="s">
        <v>592</v>
      </c>
      <c r="C130">
        <v>18</v>
      </c>
      <c r="D130">
        <v>0</v>
      </c>
      <c r="E130">
        <v>47.5</v>
      </c>
      <c r="F130">
        <v>0</v>
      </c>
      <c r="G130">
        <v>14.58</v>
      </c>
      <c r="H130">
        <v>146</v>
      </c>
      <c r="I130">
        <v>30.7</v>
      </c>
      <c r="J130">
        <v>59.26</v>
      </c>
      <c r="K130">
        <v>17.079999999999998</v>
      </c>
      <c r="L130">
        <v>5.24</v>
      </c>
      <c r="M130" s="6" t="str">
        <f>IMPRODUCT(C130,0.39)</f>
        <v>7.02</v>
      </c>
      <c r="N130" s="40">
        <v>8</v>
      </c>
      <c r="X130" s="35"/>
      <c r="AB130">
        <v>863.47</v>
      </c>
    </row>
    <row r="131" spans="1:28" x14ac:dyDescent="0.35">
      <c r="A131" s="34" t="s">
        <v>138</v>
      </c>
      <c r="B131" s="1" t="s">
        <v>637</v>
      </c>
      <c r="C131">
        <v>28</v>
      </c>
      <c r="D131">
        <v>0</v>
      </c>
      <c r="E131">
        <v>47.5</v>
      </c>
      <c r="F131">
        <v>0</v>
      </c>
      <c r="G131">
        <v>27.58</v>
      </c>
      <c r="H131">
        <v>598</v>
      </c>
      <c r="I131">
        <v>58.07</v>
      </c>
      <c r="J131">
        <v>75.510000000000005</v>
      </c>
      <c r="K131">
        <v>44.96</v>
      </c>
      <c r="L131">
        <v>26.11</v>
      </c>
      <c r="M131" s="6" t="str">
        <f>IMPRODUCT(C131,0.44)</f>
        <v>12.32</v>
      </c>
      <c r="N131" s="40">
        <v>14</v>
      </c>
      <c r="X131" s="35"/>
      <c r="AB131">
        <v>685.12</v>
      </c>
    </row>
    <row r="132" spans="1:28" x14ac:dyDescent="0.35">
      <c r="A132" s="1" t="s">
        <v>139</v>
      </c>
      <c r="B132" s="1" t="s">
        <v>639</v>
      </c>
      <c r="C132">
        <v>54</v>
      </c>
      <c r="D132">
        <v>0</v>
      </c>
      <c r="E132">
        <v>47.5</v>
      </c>
      <c r="F132">
        <v>0</v>
      </c>
      <c r="G132">
        <v>34.92</v>
      </c>
      <c r="H132">
        <v>1721.5</v>
      </c>
      <c r="I132">
        <v>73.510000000000005</v>
      </c>
      <c r="J132">
        <v>91.74</v>
      </c>
      <c r="K132">
        <v>67.12</v>
      </c>
      <c r="L132">
        <v>49.34</v>
      </c>
      <c r="M132" s="6" t="str">
        <f>IMPRODUCT(C132,0.31)</f>
        <v>16.74</v>
      </c>
      <c r="N132" s="42">
        <v>18</v>
      </c>
      <c r="X132" s="8"/>
      <c r="AB132">
        <v>724.92</v>
      </c>
    </row>
    <row r="133" spans="1:28" x14ac:dyDescent="0.35">
      <c r="A133" s="34" t="s">
        <v>140</v>
      </c>
      <c r="B133" s="1" t="s">
        <v>638</v>
      </c>
      <c r="C133">
        <v>40</v>
      </c>
      <c r="D133">
        <v>0</v>
      </c>
      <c r="E133">
        <v>47.5</v>
      </c>
      <c r="F133">
        <v>0</v>
      </c>
      <c r="G133">
        <v>31.5</v>
      </c>
      <c r="H133">
        <v>891.25</v>
      </c>
      <c r="I133">
        <v>66.319999999999993</v>
      </c>
      <c r="J133">
        <v>69.17</v>
      </c>
      <c r="K133">
        <v>46.91</v>
      </c>
      <c r="L133">
        <v>31.11</v>
      </c>
      <c r="M133" s="6" t="str">
        <f>IMPRODUCT(C133,0.35)</f>
        <v>14</v>
      </c>
      <c r="N133" s="40">
        <v>19</v>
      </c>
      <c r="X133" s="8"/>
      <c r="AB133">
        <v>727.74</v>
      </c>
    </row>
    <row r="134" spans="1:28" x14ac:dyDescent="0.35">
      <c r="A134" s="34" t="s">
        <v>141</v>
      </c>
      <c r="B134" s="34" t="s">
        <v>636</v>
      </c>
      <c r="C134" s="33">
        <v>24</v>
      </c>
      <c r="D134" s="33">
        <v>0</v>
      </c>
      <c r="E134" s="33">
        <v>47.5</v>
      </c>
      <c r="F134" s="33">
        <v>0</v>
      </c>
      <c r="G134" s="33">
        <v>19.75</v>
      </c>
      <c r="H134" s="33">
        <v>390.5</v>
      </c>
      <c r="I134" s="33">
        <v>41.58</v>
      </c>
      <c r="J134" s="33">
        <v>78.569999999999993</v>
      </c>
      <c r="K134" s="33">
        <v>34.25</v>
      </c>
      <c r="L134" s="33">
        <v>14.24</v>
      </c>
      <c r="M134" s="6" t="str">
        <f>IMPRODUCT(C134,0.44)</f>
        <v>10.56</v>
      </c>
      <c r="N134" s="40">
        <f>ROUNDDOWN(M134,0)</f>
        <v>10</v>
      </c>
      <c r="O134" s="33" t="s">
        <v>469</v>
      </c>
      <c r="P134" s="33" t="s">
        <v>470</v>
      </c>
      <c r="Q134" s="33" t="s">
        <v>471</v>
      </c>
      <c r="R134" s="33" t="s">
        <v>404</v>
      </c>
      <c r="S134" s="33" t="s">
        <v>472</v>
      </c>
      <c r="T134" s="33" t="s">
        <v>402</v>
      </c>
      <c r="U134" s="33" t="s">
        <v>403</v>
      </c>
      <c r="V134" s="33" t="s">
        <v>470</v>
      </c>
      <c r="W134" s="33" t="s">
        <v>404</v>
      </c>
      <c r="X134" s="35"/>
      <c r="AB134">
        <v>785.91</v>
      </c>
    </row>
    <row r="135" spans="1:28" x14ac:dyDescent="0.35">
      <c r="A135" s="15" t="s">
        <v>142</v>
      </c>
      <c r="B135" s="15" t="s">
        <v>640</v>
      </c>
      <c r="C135" s="16">
        <v>155</v>
      </c>
      <c r="D135" s="16">
        <v>0</v>
      </c>
      <c r="E135" s="16">
        <v>47.5</v>
      </c>
      <c r="F135" s="16">
        <v>0</v>
      </c>
      <c r="G135" s="16">
        <v>36.42</v>
      </c>
      <c r="H135" s="16">
        <v>3692.33</v>
      </c>
      <c r="I135" s="16">
        <v>76.67</v>
      </c>
      <c r="J135" s="16">
        <v>67.150000000000006</v>
      </c>
      <c r="K135" s="16">
        <v>50.15</v>
      </c>
      <c r="L135" s="16">
        <v>38.450000000000003</v>
      </c>
      <c r="M135" s="17" t="str">
        <f>IMPRODUCT(C135,0.19)</f>
        <v>29.45</v>
      </c>
      <c r="N135" s="27">
        <v>61</v>
      </c>
      <c r="O135" s="16"/>
      <c r="P135" s="16"/>
      <c r="Q135" s="16"/>
      <c r="R135" s="16"/>
      <c r="S135" s="16"/>
      <c r="T135" s="16"/>
      <c r="U135" s="16"/>
      <c r="V135" s="16"/>
      <c r="W135" s="16"/>
      <c r="X135" s="8"/>
      <c r="AB135">
        <v>1157.6300000000001</v>
      </c>
    </row>
    <row r="136" spans="1:28" x14ac:dyDescent="0.35">
      <c r="A136" s="34" t="s">
        <v>143</v>
      </c>
      <c r="B136" s="34" t="s">
        <v>635</v>
      </c>
      <c r="C136" s="33">
        <v>22</v>
      </c>
      <c r="D136" s="33">
        <v>0</v>
      </c>
      <c r="E136" s="33">
        <v>47.5</v>
      </c>
      <c r="F136" s="33">
        <v>0</v>
      </c>
      <c r="G136" s="33">
        <v>12.75</v>
      </c>
      <c r="H136" s="33">
        <v>123.25</v>
      </c>
      <c r="I136" s="33">
        <v>26.84</v>
      </c>
      <c r="J136" s="33">
        <v>43.18</v>
      </c>
      <c r="K136" s="33">
        <v>11.79</v>
      </c>
      <c r="L136" s="33">
        <v>3.17</v>
      </c>
      <c r="M136" s="6" t="str">
        <f>IMPRODUCT(C136,0.44)</f>
        <v>9.68</v>
      </c>
      <c r="N136" s="40">
        <v>11</v>
      </c>
      <c r="O136" s="33" t="s">
        <v>444</v>
      </c>
      <c r="P136" s="33" t="s">
        <v>445</v>
      </c>
      <c r="Q136" s="33" t="s">
        <v>446</v>
      </c>
      <c r="R136" s="33" t="s">
        <v>410</v>
      </c>
      <c r="S136" s="33" t="s">
        <v>447</v>
      </c>
      <c r="T136" s="33" t="s">
        <v>402</v>
      </c>
      <c r="U136" s="33" t="s">
        <v>403</v>
      </c>
      <c r="V136" s="33" t="s">
        <v>445</v>
      </c>
      <c r="W136" s="33" t="s">
        <v>410</v>
      </c>
      <c r="X136" s="35"/>
      <c r="AB136">
        <v>460.14</v>
      </c>
    </row>
    <row r="137" spans="1:28" x14ac:dyDescent="0.35">
      <c r="A137" s="31" t="s">
        <v>144</v>
      </c>
      <c r="B137" s="31" t="s">
        <v>698</v>
      </c>
      <c r="C137" s="31">
        <v>726</v>
      </c>
      <c r="D137" s="31">
        <v>0</v>
      </c>
      <c r="E137" s="31">
        <v>47.5</v>
      </c>
      <c r="F137" s="31">
        <v>0</v>
      </c>
      <c r="G137" s="31">
        <v>40.42</v>
      </c>
      <c r="H137" s="31">
        <v>21427.919999999998</v>
      </c>
      <c r="I137" s="31">
        <v>85.09</v>
      </c>
      <c r="J137" s="31">
        <v>80.900000000000006</v>
      </c>
      <c r="K137" s="31">
        <v>62.14</v>
      </c>
      <c r="L137" s="31">
        <v>52.87</v>
      </c>
      <c r="M137" s="49" t="str">
        <f>IMPRODUCT(C137,0.18)</f>
        <v>130.68</v>
      </c>
      <c r="N137" s="27">
        <v>135</v>
      </c>
      <c r="O137" s="39"/>
      <c r="P137" s="39"/>
      <c r="Q137" s="39"/>
      <c r="R137" s="39"/>
      <c r="S137" s="39"/>
      <c r="T137" s="39"/>
      <c r="U137" s="39"/>
      <c r="V137" s="39"/>
      <c r="W137" s="39"/>
      <c r="X137" s="35"/>
      <c r="AB137">
        <v>742.83</v>
      </c>
    </row>
    <row r="138" spans="1:28" x14ac:dyDescent="0.35">
      <c r="A138" s="15" t="s">
        <v>145</v>
      </c>
      <c r="B138" s="15" t="s">
        <v>672</v>
      </c>
      <c r="C138" s="16">
        <v>231</v>
      </c>
      <c r="D138" s="16">
        <v>0</v>
      </c>
      <c r="E138" s="16">
        <v>47.5</v>
      </c>
      <c r="F138" s="16">
        <v>0</v>
      </c>
      <c r="G138" s="16">
        <v>34.08</v>
      </c>
      <c r="H138" s="16">
        <v>5251.08</v>
      </c>
      <c r="I138" s="16">
        <v>71.75</v>
      </c>
      <c r="J138" s="16">
        <v>68.11</v>
      </c>
      <c r="K138" s="16">
        <v>47.86</v>
      </c>
      <c r="L138" s="16">
        <v>34.340000000000003</v>
      </c>
      <c r="M138" s="17" t="str">
        <f>IMPRODUCT(C138,0.19)</f>
        <v>43.89</v>
      </c>
      <c r="N138" s="27">
        <v>37</v>
      </c>
      <c r="O138" s="16"/>
      <c r="P138" s="16"/>
      <c r="Q138" s="16"/>
      <c r="R138" s="16"/>
      <c r="S138" s="16"/>
      <c r="T138" s="16"/>
      <c r="U138" s="16"/>
      <c r="V138" s="16"/>
      <c r="W138" s="16"/>
      <c r="X138" s="35"/>
      <c r="AB138">
        <v>1087.9100000000001</v>
      </c>
    </row>
    <row r="139" spans="1:28" x14ac:dyDescent="0.35">
      <c r="A139" s="15" t="s">
        <v>146</v>
      </c>
      <c r="B139" s="15" t="s">
        <v>697</v>
      </c>
      <c r="C139" s="16">
        <v>162</v>
      </c>
      <c r="D139" s="16">
        <v>0</v>
      </c>
      <c r="E139" s="16">
        <v>47.5</v>
      </c>
      <c r="F139" s="16">
        <v>0</v>
      </c>
      <c r="G139" s="16">
        <v>36.08</v>
      </c>
      <c r="H139" s="16">
        <v>3626.75</v>
      </c>
      <c r="I139" s="16">
        <v>75.959999999999994</v>
      </c>
      <c r="J139" s="16">
        <v>63.29</v>
      </c>
      <c r="K139" s="16">
        <v>47.13</v>
      </c>
      <c r="L139" s="16">
        <v>35.799999999999997</v>
      </c>
      <c r="M139" s="17" t="str">
        <f>IMPRODUCT(C139,0.19)</f>
        <v>30.78</v>
      </c>
      <c r="N139" s="27">
        <v>30</v>
      </c>
      <c r="O139" s="16"/>
      <c r="P139" s="16"/>
      <c r="Q139" s="16"/>
      <c r="R139" s="16"/>
      <c r="S139" s="16"/>
      <c r="T139" s="16"/>
      <c r="U139" s="16"/>
      <c r="V139" s="16"/>
      <c r="W139" s="16"/>
      <c r="X139" s="35"/>
      <c r="AB139">
        <v>560.89</v>
      </c>
    </row>
    <row r="140" spans="1:28" x14ac:dyDescent="0.35">
      <c r="A140" s="15" t="s">
        <v>147</v>
      </c>
      <c r="B140" s="15" t="s">
        <v>695</v>
      </c>
      <c r="C140" s="16">
        <v>94</v>
      </c>
      <c r="D140" s="16">
        <v>0</v>
      </c>
      <c r="E140" s="16">
        <v>47.5</v>
      </c>
      <c r="F140" s="16">
        <v>0</v>
      </c>
      <c r="G140" s="16">
        <v>40.83</v>
      </c>
      <c r="H140" s="16">
        <v>2750.83</v>
      </c>
      <c r="I140" s="16">
        <v>85.96</v>
      </c>
      <c r="J140" s="16">
        <v>69.81</v>
      </c>
      <c r="K140" s="16">
        <v>61.61</v>
      </c>
      <c r="L140" s="16">
        <v>52.96</v>
      </c>
      <c r="M140" s="17" t="str">
        <f>IMPRODUCT(C140,0.19)</f>
        <v>17.86</v>
      </c>
      <c r="N140" s="27">
        <v>17</v>
      </c>
      <c r="O140" s="16"/>
      <c r="P140" s="16"/>
      <c r="Q140" s="16"/>
      <c r="R140" s="16"/>
      <c r="S140" s="16"/>
      <c r="T140" s="16"/>
      <c r="U140" s="16"/>
      <c r="V140" s="16"/>
      <c r="W140" s="16"/>
      <c r="X140" s="35"/>
      <c r="AB140">
        <v>1062.83</v>
      </c>
    </row>
    <row r="141" spans="1:28" x14ac:dyDescent="0.35">
      <c r="A141" s="1" t="s">
        <v>148</v>
      </c>
      <c r="B141" s="1" t="s">
        <v>674</v>
      </c>
      <c r="C141">
        <v>25</v>
      </c>
      <c r="D141">
        <v>0</v>
      </c>
      <c r="E141">
        <v>47.5</v>
      </c>
      <c r="F141">
        <v>0</v>
      </c>
      <c r="G141">
        <v>40.17</v>
      </c>
      <c r="H141">
        <v>786.67</v>
      </c>
      <c r="I141">
        <v>84.56</v>
      </c>
      <c r="J141">
        <v>79</v>
      </c>
      <c r="K141">
        <v>66.25</v>
      </c>
      <c r="L141">
        <v>56.02</v>
      </c>
      <c r="M141" s="6" t="str">
        <f>IMPRODUCT(C141,0.44)</f>
        <v>11</v>
      </c>
      <c r="N141" s="40">
        <v>9</v>
      </c>
      <c r="X141" s="35"/>
      <c r="AB141">
        <v>643.70000000000005</v>
      </c>
    </row>
    <row r="142" spans="1:28" x14ac:dyDescent="0.35">
      <c r="A142" s="1" t="s">
        <v>149</v>
      </c>
      <c r="B142" s="1" t="s">
        <v>675</v>
      </c>
      <c r="C142">
        <v>25</v>
      </c>
      <c r="D142">
        <v>0</v>
      </c>
      <c r="E142">
        <v>47.5</v>
      </c>
      <c r="F142">
        <v>0</v>
      </c>
      <c r="G142">
        <v>37.33</v>
      </c>
      <c r="H142">
        <v>713.25</v>
      </c>
      <c r="I142">
        <v>78.599999999999994</v>
      </c>
      <c r="J142">
        <v>75.53</v>
      </c>
      <c r="K142">
        <v>60.06</v>
      </c>
      <c r="L142">
        <v>47.21</v>
      </c>
      <c r="M142" s="6" t="str">
        <f>IMPRODUCT(C142,0.44)</f>
        <v>11</v>
      </c>
      <c r="N142" s="40">
        <v>9</v>
      </c>
      <c r="X142" s="35"/>
      <c r="AB142">
        <v>1232.67</v>
      </c>
    </row>
    <row r="143" spans="1:28" x14ac:dyDescent="0.35">
      <c r="A143" s="1" t="s">
        <v>150</v>
      </c>
      <c r="B143" s="1" t="s">
        <v>676</v>
      </c>
      <c r="C143">
        <v>25</v>
      </c>
      <c r="D143">
        <v>0</v>
      </c>
      <c r="E143">
        <v>47.5</v>
      </c>
      <c r="F143">
        <v>0</v>
      </c>
      <c r="G143">
        <v>33.25</v>
      </c>
      <c r="H143">
        <v>703.83</v>
      </c>
      <c r="I143">
        <v>70</v>
      </c>
      <c r="J143">
        <v>84</v>
      </c>
      <c r="K143">
        <v>59.27</v>
      </c>
      <c r="L143">
        <v>41.49</v>
      </c>
      <c r="M143" s="6" t="str">
        <f>IMPRODUCT(C143,0.44)</f>
        <v>11</v>
      </c>
      <c r="N143" s="40">
        <v>9</v>
      </c>
      <c r="X143" s="8"/>
      <c r="AB143">
        <v>656</v>
      </c>
    </row>
    <row r="144" spans="1:28" x14ac:dyDescent="0.35">
      <c r="A144" s="1" t="s">
        <v>151</v>
      </c>
      <c r="B144" s="1" t="s">
        <v>670</v>
      </c>
      <c r="C144">
        <v>24</v>
      </c>
      <c r="D144">
        <v>0</v>
      </c>
      <c r="E144">
        <v>47.5</v>
      </c>
      <c r="F144">
        <v>0</v>
      </c>
      <c r="G144">
        <v>36.25</v>
      </c>
      <c r="H144">
        <v>635.91999999999996</v>
      </c>
      <c r="I144">
        <v>76.319999999999993</v>
      </c>
      <c r="J144">
        <v>69.72</v>
      </c>
      <c r="K144">
        <v>55.78</v>
      </c>
      <c r="L144">
        <v>42.57</v>
      </c>
      <c r="M144" s="6" t="str">
        <f>IMPRODUCT(C144,0.44)</f>
        <v>10.56</v>
      </c>
      <c r="N144" s="40">
        <v>9</v>
      </c>
      <c r="O144" t="s">
        <v>407</v>
      </c>
      <c r="P144" t="s">
        <v>408</v>
      </c>
      <c r="Q144" t="s">
        <v>409</v>
      </c>
      <c r="R144" t="s">
        <v>410</v>
      </c>
      <c r="S144" t="s">
        <v>473</v>
      </c>
      <c r="T144" t="s">
        <v>402</v>
      </c>
      <c r="U144" t="s">
        <v>403</v>
      </c>
      <c r="V144" t="s">
        <v>408</v>
      </c>
      <c r="W144" t="s">
        <v>410</v>
      </c>
      <c r="X144" s="8"/>
      <c r="AB144">
        <v>655.92</v>
      </c>
    </row>
    <row r="145" spans="1:28" x14ac:dyDescent="0.35">
      <c r="A145" s="1" t="s">
        <v>152</v>
      </c>
      <c r="B145" s="1" t="s">
        <v>677</v>
      </c>
      <c r="C145">
        <v>36</v>
      </c>
      <c r="D145">
        <v>0</v>
      </c>
      <c r="E145">
        <v>47.5</v>
      </c>
      <c r="F145">
        <v>0</v>
      </c>
      <c r="G145">
        <v>38.33</v>
      </c>
      <c r="H145">
        <v>1073.92</v>
      </c>
      <c r="I145">
        <v>80.7</v>
      </c>
      <c r="J145">
        <v>77.78</v>
      </c>
      <c r="K145">
        <v>62.8</v>
      </c>
      <c r="L145">
        <v>50.68</v>
      </c>
      <c r="M145" s="6" t="str">
        <f t="shared" ref="M145:M150" si="1">IMPRODUCT(C145,0.35)</f>
        <v>12.6</v>
      </c>
      <c r="N145" s="40">
        <v>12</v>
      </c>
      <c r="X145" s="8"/>
      <c r="AB145">
        <v>657.74</v>
      </c>
    </row>
    <row r="146" spans="1:28" x14ac:dyDescent="0.35">
      <c r="A146" s="1" t="s">
        <v>153</v>
      </c>
      <c r="B146" s="1" t="s">
        <v>671</v>
      </c>
      <c r="C146">
        <v>37</v>
      </c>
      <c r="D146">
        <v>0</v>
      </c>
      <c r="E146">
        <v>47.5</v>
      </c>
      <c r="F146">
        <v>0</v>
      </c>
      <c r="G146">
        <v>41.17</v>
      </c>
      <c r="H146">
        <v>1194.5</v>
      </c>
      <c r="I146">
        <v>86.67</v>
      </c>
      <c r="J146">
        <v>72.790000000000006</v>
      </c>
      <c r="K146">
        <v>67.97</v>
      </c>
      <c r="L146">
        <v>58.9</v>
      </c>
      <c r="M146" s="6" t="str">
        <f t="shared" si="1"/>
        <v>12.95</v>
      </c>
      <c r="N146" s="40">
        <f>ROUNDDOWN(M146,0)</f>
        <v>12</v>
      </c>
      <c r="X146" s="8"/>
      <c r="AB146">
        <v>657.74</v>
      </c>
    </row>
    <row r="147" spans="1:28" x14ac:dyDescent="0.35">
      <c r="A147" s="1" t="s">
        <v>154</v>
      </c>
      <c r="B147" s="1" t="s">
        <v>678</v>
      </c>
      <c r="C147">
        <v>34</v>
      </c>
      <c r="D147">
        <v>0</v>
      </c>
      <c r="E147">
        <v>47.5</v>
      </c>
      <c r="F147">
        <v>0</v>
      </c>
      <c r="G147">
        <v>38.58</v>
      </c>
      <c r="H147">
        <v>902.42</v>
      </c>
      <c r="I147">
        <v>81.23</v>
      </c>
      <c r="J147">
        <v>70.28</v>
      </c>
      <c r="K147">
        <v>55.88</v>
      </c>
      <c r="L147">
        <v>45.39</v>
      </c>
      <c r="M147" s="6" t="str">
        <f t="shared" si="1"/>
        <v>11.9</v>
      </c>
      <c r="N147" s="40">
        <f>ROUNDDOWN(M147,0)</f>
        <v>11</v>
      </c>
      <c r="X147" s="8"/>
      <c r="AB147">
        <v>781.11</v>
      </c>
    </row>
    <row r="148" spans="1:28" x14ac:dyDescent="0.35">
      <c r="A148" s="1" t="s">
        <v>155</v>
      </c>
      <c r="B148" s="1" t="s">
        <v>683</v>
      </c>
      <c r="C148">
        <v>32</v>
      </c>
      <c r="D148">
        <v>0</v>
      </c>
      <c r="E148">
        <v>47.5</v>
      </c>
      <c r="F148">
        <v>0</v>
      </c>
      <c r="G148">
        <v>41.92</v>
      </c>
      <c r="H148">
        <v>860.17</v>
      </c>
      <c r="I148">
        <v>88.25</v>
      </c>
      <c r="J148">
        <v>66.150000000000006</v>
      </c>
      <c r="K148">
        <v>56.59</v>
      </c>
      <c r="L148">
        <v>49.94</v>
      </c>
      <c r="M148" s="6" t="str">
        <f t="shared" si="1"/>
        <v>11.2</v>
      </c>
      <c r="N148" s="40">
        <v>12</v>
      </c>
      <c r="X148" s="8"/>
      <c r="AB148">
        <v>739.07</v>
      </c>
    </row>
    <row r="149" spans="1:28" x14ac:dyDescent="0.35">
      <c r="A149" s="34" t="s">
        <v>156</v>
      </c>
      <c r="B149" s="1" t="s">
        <v>684</v>
      </c>
      <c r="C149">
        <v>32</v>
      </c>
      <c r="D149">
        <v>0</v>
      </c>
      <c r="E149">
        <v>47.5</v>
      </c>
      <c r="F149">
        <v>0</v>
      </c>
      <c r="G149">
        <v>34.17</v>
      </c>
      <c r="H149">
        <v>703.83</v>
      </c>
      <c r="I149">
        <v>71.930000000000007</v>
      </c>
      <c r="J149">
        <v>63.7</v>
      </c>
      <c r="K149">
        <v>46.3</v>
      </c>
      <c r="L149">
        <v>33.31</v>
      </c>
      <c r="M149" s="6" t="str">
        <f t="shared" si="1"/>
        <v>11.2</v>
      </c>
      <c r="N149" s="40">
        <v>12</v>
      </c>
      <c r="X149" s="8"/>
      <c r="AB149">
        <v>708.09</v>
      </c>
    </row>
    <row r="150" spans="1:28" x14ac:dyDescent="0.35">
      <c r="A150" s="1" t="s">
        <v>157</v>
      </c>
      <c r="B150" s="1" t="s">
        <v>692</v>
      </c>
      <c r="C150">
        <v>37</v>
      </c>
      <c r="D150">
        <v>0</v>
      </c>
      <c r="E150">
        <v>47.5</v>
      </c>
      <c r="F150">
        <v>0</v>
      </c>
      <c r="G150">
        <v>38.42</v>
      </c>
      <c r="H150">
        <v>919.92</v>
      </c>
      <c r="I150">
        <v>80.88</v>
      </c>
      <c r="J150">
        <v>63.32</v>
      </c>
      <c r="K150">
        <v>52.34</v>
      </c>
      <c r="L150">
        <v>42.33</v>
      </c>
      <c r="M150" s="6" t="str">
        <f t="shared" si="1"/>
        <v>12.95</v>
      </c>
      <c r="N150" s="40">
        <v>13</v>
      </c>
      <c r="X150" s="35"/>
      <c r="AB150">
        <v>1018.58</v>
      </c>
    </row>
    <row r="151" spans="1:28" x14ac:dyDescent="0.35">
      <c r="A151" s="1" t="s">
        <v>158</v>
      </c>
      <c r="B151" s="1" t="s">
        <v>682</v>
      </c>
      <c r="C151">
        <v>27</v>
      </c>
      <c r="D151">
        <v>0</v>
      </c>
      <c r="E151">
        <v>47.5</v>
      </c>
      <c r="F151">
        <v>0</v>
      </c>
      <c r="G151">
        <v>35.83</v>
      </c>
      <c r="H151">
        <v>771.42</v>
      </c>
      <c r="I151">
        <v>75.44</v>
      </c>
      <c r="J151">
        <v>74.069999999999993</v>
      </c>
      <c r="K151">
        <v>60.15</v>
      </c>
      <c r="L151">
        <v>45.38</v>
      </c>
      <c r="M151" s="6" t="str">
        <f>IMPRODUCT(C151,0.44)</f>
        <v>11.88</v>
      </c>
      <c r="N151" s="40">
        <v>10</v>
      </c>
      <c r="X151" s="35"/>
      <c r="AB151">
        <v>584.55999999999995</v>
      </c>
    </row>
    <row r="152" spans="1:28" x14ac:dyDescent="0.35">
      <c r="A152" s="34" t="s">
        <v>159</v>
      </c>
      <c r="B152" s="34" t="s">
        <v>679</v>
      </c>
      <c r="C152" s="33">
        <v>26</v>
      </c>
      <c r="D152" s="33">
        <v>0</v>
      </c>
      <c r="E152" s="33">
        <v>47.5</v>
      </c>
      <c r="F152" s="33">
        <v>0</v>
      </c>
      <c r="G152" s="33">
        <v>31.33</v>
      </c>
      <c r="H152" s="33">
        <v>660.5</v>
      </c>
      <c r="I152" s="33">
        <v>65.959999999999994</v>
      </c>
      <c r="J152" s="33">
        <v>81.73</v>
      </c>
      <c r="K152" s="33">
        <v>53.48</v>
      </c>
      <c r="L152" s="33">
        <v>35.28</v>
      </c>
      <c r="M152" s="6" t="str">
        <f>IMPRODUCT(C152,0.44)</f>
        <v>11.44</v>
      </c>
      <c r="N152" s="40">
        <v>10</v>
      </c>
      <c r="O152" s="33"/>
      <c r="P152" s="33"/>
      <c r="Q152" s="33"/>
      <c r="R152" s="33"/>
      <c r="S152" s="33"/>
      <c r="T152" s="33"/>
      <c r="U152" s="33"/>
      <c r="V152" s="33"/>
      <c r="W152" s="33"/>
      <c r="X152" s="35"/>
      <c r="AB152">
        <v>716.05</v>
      </c>
    </row>
    <row r="153" spans="1:28" x14ac:dyDescent="0.35">
      <c r="A153" s="15" t="s">
        <v>160</v>
      </c>
      <c r="B153" s="15" t="s">
        <v>696</v>
      </c>
      <c r="C153" s="16">
        <v>94</v>
      </c>
      <c r="D153" s="16">
        <v>0</v>
      </c>
      <c r="E153" s="16">
        <v>47.5</v>
      </c>
      <c r="F153" s="16">
        <v>0</v>
      </c>
      <c r="G153" s="16">
        <v>37.42</v>
      </c>
      <c r="H153" s="16">
        <v>2042.58</v>
      </c>
      <c r="I153" s="16">
        <v>78.77</v>
      </c>
      <c r="J153" s="16">
        <v>63.9</v>
      </c>
      <c r="K153" s="16">
        <v>45.75</v>
      </c>
      <c r="L153" s="16">
        <v>36.04</v>
      </c>
      <c r="M153" s="17" t="str">
        <f>IMPRODUCT(C153,0.19)</f>
        <v>17.86</v>
      </c>
      <c r="N153" s="27">
        <v>18</v>
      </c>
      <c r="O153" s="16"/>
      <c r="P153" s="16"/>
      <c r="Q153" s="16"/>
      <c r="R153" s="16"/>
      <c r="S153" s="16"/>
      <c r="T153" s="16"/>
      <c r="U153" s="16"/>
      <c r="V153" s="16"/>
      <c r="W153" s="16"/>
      <c r="X153" s="8"/>
      <c r="AB153">
        <v>601.1</v>
      </c>
    </row>
    <row r="154" spans="1:28" x14ac:dyDescent="0.35">
      <c r="A154" s="1" t="s">
        <v>161</v>
      </c>
      <c r="B154" s="1" t="s">
        <v>687</v>
      </c>
      <c r="C154">
        <v>34</v>
      </c>
      <c r="D154">
        <v>0</v>
      </c>
      <c r="E154">
        <v>47.5</v>
      </c>
      <c r="F154">
        <v>0</v>
      </c>
      <c r="G154">
        <v>39.58</v>
      </c>
      <c r="H154">
        <v>837.08</v>
      </c>
      <c r="I154">
        <v>83.33</v>
      </c>
      <c r="J154">
        <v>61.99</v>
      </c>
      <c r="K154">
        <v>51.83</v>
      </c>
      <c r="L154">
        <v>43.19</v>
      </c>
      <c r="M154" s="6" t="str">
        <f>IMPRODUCT(C154,0.35)</f>
        <v>11.9</v>
      </c>
      <c r="N154" s="40">
        <v>9</v>
      </c>
      <c r="X154" s="8"/>
      <c r="AB154">
        <v>795.76</v>
      </c>
    </row>
    <row r="155" spans="1:28" x14ac:dyDescent="0.35">
      <c r="A155" s="34" t="s">
        <v>162</v>
      </c>
      <c r="B155" s="1" t="s">
        <v>688</v>
      </c>
      <c r="C155">
        <v>34</v>
      </c>
      <c r="D155">
        <v>0</v>
      </c>
      <c r="E155">
        <v>47.5</v>
      </c>
      <c r="F155">
        <v>0</v>
      </c>
      <c r="G155">
        <v>36.83</v>
      </c>
      <c r="H155">
        <v>868.08</v>
      </c>
      <c r="I155">
        <v>77.540000000000006</v>
      </c>
      <c r="J155">
        <v>69.41</v>
      </c>
      <c r="K155">
        <v>53.75</v>
      </c>
      <c r="L155">
        <v>41.68</v>
      </c>
      <c r="M155" s="6" t="str">
        <f>IMPRODUCT(C155,0.35)</f>
        <v>11.9</v>
      </c>
      <c r="N155" s="40">
        <v>9</v>
      </c>
      <c r="X155" s="8"/>
      <c r="AB155">
        <v>708.15</v>
      </c>
    </row>
    <row r="156" spans="1:28" x14ac:dyDescent="0.35">
      <c r="A156" s="1" t="s">
        <v>163</v>
      </c>
      <c r="B156" s="1" t="s">
        <v>689</v>
      </c>
      <c r="C156">
        <v>34</v>
      </c>
      <c r="D156">
        <v>0</v>
      </c>
      <c r="E156">
        <v>47.5</v>
      </c>
      <c r="F156">
        <v>0</v>
      </c>
      <c r="G156">
        <v>41.17</v>
      </c>
      <c r="H156">
        <v>930.25</v>
      </c>
      <c r="I156">
        <v>86.67</v>
      </c>
      <c r="J156">
        <v>65.099999999999994</v>
      </c>
      <c r="K156">
        <v>57.6</v>
      </c>
      <c r="L156">
        <v>49.92</v>
      </c>
      <c r="M156" s="6" t="str">
        <f>IMPRODUCT(C156,0.35)</f>
        <v>11.9</v>
      </c>
      <c r="N156" s="40">
        <v>9</v>
      </c>
      <c r="X156" s="8"/>
      <c r="AB156">
        <v>709.33</v>
      </c>
    </row>
    <row r="157" spans="1:28" x14ac:dyDescent="0.35">
      <c r="A157" s="1" t="s">
        <v>164</v>
      </c>
      <c r="B157" s="1" t="s">
        <v>690</v>
      </c>
      <c r="C157">
        <v>34</v>
      </c>
      <c r="D157">
        <v>0</v>
      </c>
      <c r="E157">
        <v>47.5</v>
      </c>
      <c r="F157">
        <v>0</v>
      </c>
      <c r="G157">
        <v>34.75</v>
      </c>
      <c r="H157">
        <v>865.17</v>
      </c>
      <c r="I157">
        <v>73.16</v>
      </c>
      <c r="J157">
        <v>72.17</v>
      </c>
      <c r="K157">
        <v>53.57</v>
      </c>
      <c r="L157">
        <v>39.19</v>
      </c>
      <c r="M157" s="6" t="str">
        <f>IMPRODUCT(C157,0.35)</f>
        <v>11.9</v>
      </c>
      <c r="N157" s="40">
        <v>9</v>
      </c>
      <c r="X157" s="35"/>
      <c r="AB157">
        <v>499.59</v>
      </c>
    </row>
    <row r="158" spans="1:28" x14ac:dyDescent="0.35">
      <c r="A158" s="1" t="s">
        <v>165</v>
      </c>
      <c r="B158" s="1" t="s">
        <v>694</v>
      </c>
      <c r="C158">
        <v>48</v>
      </c>
      <c r="D158">
        <v>0</v>
      </c>
      <c r="E158">
        <v>47.5</v>
      </c>
      <c r="F158">
        <v>0</v>
      </c>
      <c r="G158">
        <v>42.08</v>
      </c>
      <c r="H158">
        <v>1756.25</v>
      </c>
      <c r="I158">
        <v>88.6</v>
      </c>
      <c r="J158">
        <v>84.38</v>
      </c>
      <c r="K158">
        <v>77.03</v>
      </c>
      <c r="L158">
        <v>68.239999999999995</v>
      </c>
      <c r="M158" s="6" t="str">
        <f>IMPRODUCT(C158,0.28)</f>
        <v>13.44</v>
      </c>
      <c r="N158" s="42">
        <v>10</v>
      </c>
      <c r="X158" s="35"/>
      <c r="AB158">
        <v>556.54</v>
      </c>
    </row>
    <row r="159" spans="1:28" x14ac:dyDescent="0.35">
      <c r="A159" s="1" t="s">
        <v>166</v>
      </c>
      <c r="B159" s="1" t="s">
        <v>673</v>
      </c>
      <c r="C159">
        <v>48</v>
      </c>
      <c r="D159">
        <v>0</v>
      </c>
      <c r="E159">
        <v>47.5</v>
      </c>
      <c r="F159">
        <v>0</v>
      </c>
      <c r="G159">
        <v>40.92</v>
      </c>
      <c r="H159">
        <v>1655.83</v>
      </c>
      <c r="I159">
        <v>86.14</v>
      </c>
      <c r="J159">
        <v>82.81</v>
      </c>
      <c r="K159">
        <v>72.62</v>
      </c>
      <c r="L159">
        <v>62.56</v>
      </c>
      <c r="M159" s="6" t="str">
        <f>IMPRODUCT(C159,0.28)</f>
        <v>13.44</v>
      </c>
      <c r="N159" s="42">
        <v>12</v>
      </c>
      <c r="X159" s="8"/>
      <c r="AB159">
        <v>655.65</v>
      </c>
    </row>
    <row r="160" spans="1:28" x14ac:dyDescent="0.35">
      <c r="A160" s="1" t="s">
        <v>167</v>
      </c>
      <c r="B160" s="1" t="s">
        <v>691</v>
      </c>
      <c r="C160">
        <v>36</v>
      </c>
      <c r="D160">
        <v>0</v>
      </c>
      <c r="E160">
        <v>47.5</v>
      </c>
      <c r="F160">
        <v>0</v>
      </c>
      <c r="G160">
        <v>40.67</v>
      </c>
      <c r="H160">
        <v>1154.42</v>
      </c>
      <c r="I160">
        <v>85.61</v>
      </c>
      <c r="J160">
        <v>78.569999999999993</v>
      </c>
      <c r="K160">
        <v>67.510000000000005</v>
      </c>
      <c r="L160">
        <v>57.8</v>
      </c>
      <c r="M160" s="6" t="str">
        <f>IMPRODUCT(C160,0.35)</f>
        <v>12.6</v>
      </c>
      <c r="N160" s="40">
        <v>11</v>
      </c>
      <c r="X160" s="8"/>
      <c r="AB160">
        <v>506.24</v>
      </c>
    </row>
    <row r="161" spans="1:28" x14ac:dyDescent="0.35">
      <c r="A161" s="1" t="s">
        <v>168</v>
      </c>
      <c r="B161" s="1" t="s">
        <v>685</v>
      </c>
      <c r="C161">
        <v>32</v>
      </c>
      <c r="D161">
        <v>0</v>
      </c>
      <c r="E161">
        <v>47.5</v>
      </c>
      <c r="F161">
        <v>0</v>
      </c>
      <c r="G161">
        <v>34.17</v>
      </c>
      <c r="H161">
        <v>722.67</v>
      </c>
      <c r="I161">
        <v>71.930000000000007</v>
      </c>
      <c r="J161">
        <v>65.36</v>
      </c>
      <c r="K161">
        <v>47.54</v>
      </c>
      <c r="L161">
        <v>34.200000000000003</v>
      </c>
      <c r="M161" s="6" t="str">
        <f>IMPRODUCT(C161,0.35)</f>
        <v>11.2</v>
      </c>
      <c r="N161" s="40">
        <v>9</v>
      </c>
      <c r="X161" s="8"/>
      <c r="AB161">
        <v>506.24</v>
      </c>
    </row>
    <row r="162" spans="1:28" x14ac:dyDescent="0.35">
      <c r="A162" s="1" t="s">
        <v>169</v>
      </c>
      <c r="B162" s="1" t="s">
        <v>686</v>
      </c>
      <c r="C162">
        <v>32</v>
      </c>
      <c r="D162">
        <v>0</v>
      </c>
      <c r="E162">
        <v>47.5</v>
      </c>
      <c r="F162">
        <v>0</v>
      </c>
      <c r="G162">
        <v>35.83</v>
      </c>
      <c r="H162">
        <v>873.83</v>
      </c>
      <c r="I162">
        <v>75.44</v>
      </c>
      <c r="J162">
        <v>73.08</v>
      </c>
      <c r="K162">
        <v>57.49</v>
      </c>
      <c r="L162">
        <v>43.37</v>
      </c>
      <c r="M162" s="6" t="str">
        <f>IMPRODUCT(C162,0.35)</f>
        <v>11.2</v>
      </c>
      <c r="N162" s="40">
        <f>ROUNDDOWN(M162,0)</f>
        <v>11</v>
      </c>
      <c r="X162" s="8"/>
      <c r="AB162">
        <v>506.24</v>
      </c>
    </row>
    <row r="163" spans="1:28" x14ac:dyDescent="0.35">
      <c r="A163" s="1" t="s">
        <v>170</v>
      </c>
      <c r="B163" s="1" t="s">
        <v>693</v>
      </c>
      <c r="C163">
        <v>38</v>
      </c>
      <c r="D163">
        <v>0</v>
      </c>
      <c r="E163">
        <v>47.5</v>
      </c>
      <c r="F163">
        <v>0</v>
      </c>
      <c r="G163">
        <v>38.92</v>
      </c>
      <c r="H163">
        <v>949.58</v>
      </c>
      <c r="I163">
        <v>81.93</v>
      </c>
      <c r="J163">
        <v>62.11</v>
      </c>
      <c r="K163">
        <v>52.61</v>
      </c>
      <c r="L163">
        <v>43.1</v>
      </c>
      <c r="M163" s="6" t="str">
        <f>IMPRODUCT(C163,0.35)</f>
        <v>13.3</v>
      </c>
      <c r="N163" s="40">
        <f>ROUNDDOWN(M163,0)</f>
        <v>13</v>
      </c>
      <c r="X163" s="35"/>
      <c r="AB163">
        <v>507.45</v>
      </c>
    </row>
    <row r="164" spans="1:28" x14ac:dyDescent="0.35">
      <c r="A164" s="34" t="s">
        <v>171</v>
      </c>
      <c r="B164" s="1" t="s">
        <v>680</v>
      </c>
      <c r="C164">
        <v>26</v>
      </c>
      <c r="D164">
        <v>0</v>
      </c>
      <c r="E164">
        <v>47.5</v>
      </c>
      <c r="F164">
        <v>0</v>
      </c>
      <c r="G164">
        <v>30.75</v>
      </c>
      <c r="H164">
        <v>557.75</v>
      </c>
      <c r="I164">
        <v>64.739999999999995</v>
      </c>
      <c r="J164">
        <v>65.98</v>
      </c>
      <c r="K164">
        <v>45.16</v>
      </c>
      <c r="L164">
        <v>29.24</v>
      </c>
      <c r="M164" s="6" t="str">
        <f>IMPRODUCT(C164,0.44)</f>
        <v>11.44</v>
      </c>
      <c r="N164" s="40">
        <v>9</v>
      </c>
      <c r="X164" s="35"/>
      <c r="AB164">
        <v>737.22</v>
      </c>
    </row>
    <row r="165" spans="1:28" x14ac:dyDescent="0.35">
      <c r="A165" s="1" t="s">
        <v>172</v>
      </c>
      <c r="B165" s="1" t="s">
        <v>681</v>
      </c>
      <c r="C165">
        <v>26</v>
      </c>
      <c r="D165">
        <v>0</v>
      </c>
      <c r="E165">
        <v>47.5</v>
      </c>
      <c r="F165">
        <v>0</v>
      </c>
      <c r="G165">
        <v>30.42</v>
      </c>
      <c r="H165">
        <v>690.42</v>
      </c>
      <c r="I165">
        <v>64.040000000000006</v>
      </c>
      <c r="J165">
        <v>87.76</v>
      </c>
      <c r="K165">
        <v>55.9</v>
      </c>
      <c r="L165">
        <v>35.799999999999997</v>
      </c>
      <c r="M165" s="6" t="str">
        <f>IMPRODUCT(C165,0.44)</f>
        <v>11.44</v>
      </c>
      <c r="N165" s="40">
        <v>9</v>
      </c>
      <c r="X165" s="35"/>
      <c r="AB165">
        <v>779.93</v>
      </c>
    </row>
    <row r="166" spans="1:28" x14ac:dyDescent="0.35">
      <c r="A166" s="1" t="s">
        <v>173</v>
      </c>
      <c r="B166" s="1" t="s">
        <v>901</v>
      </c>
      <c r="C166">
        <v>70</v>
      </c>
      <c r="D166">
        <v>0</v>
      </c>
      <c r="E166">
        <v>47.5</v>
      </c>
      <c r="F166">
        <v>0</v>
      </c>
      <c r="G166">
        <v>39.17</v>
      </c>
      <c r="H166">
        <v>2033.17</v>
      </c>
      <c r="I166">
        <v>82.46</v>
      </c>
      <c r="J166">
        <v>79.239999999999995</v>
      </c>
      <c r="K166">
        <v>61.15</v>
      </c>
      <c r="L166">
        <v>50.42</v>
      </c>
      <c r="M166" s="6" t="str">
        <f>IMPRODUCT(C166,0.31)</f>
        <v>21.7</v>
      </c>
      <c r="N166" s="42">
        <v>14</v>
      </c>
      <c r="X166" s="35"/>
      <c r="AB166">
        <v>549</v>
      </c>
    </row>
    <row r="167" spans="1:28" x14ac:dyDescent="0.35">
      <c r="A167" s="34" t="s">
        <v>174</v>
      </c>
      <c r="B167" s="34" t="s">
        <v>899</v>
      </c>
      <c r="C167" s="33">
        <v>49</v>
      </c>
      <c r="D167" s="33">
        <v>0</v>
      </c>
      <c r="E167" s="33">
        <v>47.5</v>
      </c>
      <c r="F167" s="33">
        <v>0</v>
      </c>
      <c r="G167" s="33">
        <v>37.58</v>
      </c>
      <c r="H167" s="33">
        <v>1299.75</v>
      </c>
      <c r="I167" s="33">
        <v>79.12</v>
      </c>
      <c r="J167" s="33">
        <v>68.91</v>
      </c>
      <c r="K167" s="33">
        <v>55.84</v>
      </c>
      <c r="L167" s="33">
        <v>44.18</v>
      </c>
      <c r="M167" s="6" t="str">
        <f>IMPRODUCT(C167,0.28)</f>
        <v>13.72</v>
      </c>
      <c r="N167" s="42">
        <v>20</v>
      </c>
      <c r="O167" s="33"/>
      <c r="P167" s="33"/>
      <c r="Q167" s="33"/>
      <c r="R167" s="33"/>
      <c r="S167" s="33"/>
      <c r="T167" s="33"/>
      <c r="U167" s="33"/>
      <c r="V167" s="33"/>
      <c r="W167" s="33"/>
      <c r="X167" s="35"/>
      <c r="AB167">
        <v>649.23</v>
      </c>
    </row>
    <row r="168" spans="1:28" x14ac:dyDescent="0.35">
      <c r="A168" s="23" t="s">
        <v>175</v>
      </c>
      <c r="B168" s="23" t="s">
        <v>889</v>
      </c>
      <c r="C168" s="32">
        <v>149</v>
      </c>
      <c r="D168" s="32">
        <v>0</v>
      </c>
      <c r="E168" s="32">
        <v>47.5</v>
      </c>
      <c r="F168" s="32">
        <v>0</v>
      </c>
      <c r="G168" s="32">
        <v>30.75</v>
      </c>
      <c r="H168" s="32">
        <v>3176.67</v>
      </c>
      <c r="I168" s="32">
        <v>64.739999999999995</v>
      </c>
      <c r="J168" s="32">
        <v>68.739999999999995</v>
      </c>
      <c r="K168" s="32">
        <v>44.88</v>
      </c>
      <c r="L168" s="32">
        <v>29.06</v>
      </c>
      <c r="M168" s="44" t="str">
        <f>IMPRODUCT(C168,0.19)</f>
        <v>28.31</v>
      </c>
      <c r="N168" s="27">
        <v>28</v>
      </c>
      <c r="O168" s="16"/>
      <c r="P168" s="16"/>
      <c r="Q168" s="16"/>
      <c r="R168" s="16"/>
      <c r="S168" s="16"/>
      <c r="T168" s="16"/>
      <c r="U168" s="16"/>
      <c r="V168" s="16"/>
      <c r="W168" s="16"/>
      <c r="X168" s="8"/>
      <c r="AB168">
        <v>851.78</v>
      </c>
    </row>
    <row r="169" spans="1:28" x14ac:dyDescent="0.35">
      <c r="A169" s="1" t="s">
        <v>176</v>
      </c>
      <c r="B169" s="1" t="s">
        <v>888</v>
      </c>
      <c r="C169">
        <v>42</v>
      </c>
      <c r="D169">
        <v>0</v>
      </c>
      <c r="E169">
        <v>47.5</v>
      </c>
      <c r="F169">
        <v>0</v>
      </c>
      <c r="G169">
        <v>35</v>
      </c>
      <c r="H169">
        <v>1020.08</v>
      </c>
      <c r="I169">
        <v>73.680000000000007</v>
      </c>
      <c r="J169">
        <v>71.430000000000007</v>
      </c>
      <c r="K169">
        <v>51.13</v>
      </c>
      <c r="L169">
        <v>37.68</v>
      </c>
      <c r="M169" s="6" t="str">
        <f>IMPRODUCT(C169,0.35)</f>
        <v>14.7</v>
      </c>
      <c r="N169" s="40">
        <v>15</v>
      </c>
      <c r="X169" s="8"/>
      <c r="AB169">
        <v>824.12</v>
      </c>
    </row>
    <row r="170" spans="1:28" x14ac:dyDescent="0.35">
      <c r="A170" s="1" t="s">
        <v>177</v>
      </c>
      <c r="B170" s="1" t="s">
        <v>702</v>
      </c>
      <c r="C170">
        <v>35</v>
      </c>
      <c r="D170">
        <v>0</v>
      </c>
      <c r="E170">
        <v>47.5</v>
      </c>
      <c r="F170">
        <v>0</v>
      </c>
      <c r="G170">
        <v>35.08</v>
      </c>
      <c r="H170">
        <v>699.92</v>
      </c>
      <c r="I170">
        <v>73.86</v>
      </c>
      <c r="J170">
        <v>58.02</v>
      </c>
      <c r="K170">
        <v>42.1</v>
      </c>
      <c r="L170">
        <v>31.1</v>
      </c>
      <c r="M170" s="6" t="str">
        <f>IMPRODUCT(C170,0.35)</f>
        <v>12.25</v>
      </c>
      <c r="N170" s="40">
        <v>14</v>
      </c>
      <c r="X170" s="8"/>
      <c r="AB170">
        <v>826.07</v>
      </c>
    </row>
    <row r="171" spans="1:28" x14ac:dyDescent="0.35">
      <c r="A171" s="34" t="s">
        <v>178</v>
      </c>
      <c r="B171" s="34" t="s">
        <v>704</v>
      </c>
      <c r="C171" s="33">
        <v>35</v>
      </c>
      <c r="D171" s="33">
        <v>0</v>
      </c>
      <c r="E171" s="33">
        <v>47.5</v>
      </c>
      <c r="F171" s="33">
        <v>0</v>
      </c>
      <c r="G171" s="33">
        <v>34.17</v>
      </c>
      <c r="H171" s="33">
        <v>546.25</v>
      </c>
      <c r="I171" s="33">
        <v>71.930000000000007</v>
      </c>
      <c r="J171" s="33">
        <v>48.78</v>
      </c>
      <c r="K171" s="33">
        <v>32.86</v>
      </c>
      <c r="L171" s="33">
        <v>23.63</v>
      </c>
      <c r="M171" s="6" t="str">
        <f>IMPRODUCT(C171,0.35)</f>
        <v>12.25</v>
      </c>
      <c r="N171" s="40">
        <v>14</v>
      </c>
      <c r="O171" s="33"/>
      <c r="P171" s="33"/>
      <c r="Q171" s="33"/>
      <c r="R171" s="33"/>
      <c r="S171" s="33"/>
      <c r="T171" s="33"/>
      <c r="U171" s="33"/>
      <c r="V171" s="33"/>
      <c r="W171" s="33"/>
      <c r="X171" s="35"/>
      <c r="AB171">
        <v>1133.05</v>
      </c>
    </row>
    <row r="172" spans="1:28" x14ac:dyDescent="0.35">
      <c r="A172" s="15" t="s">
        <v>179</v>
      </c>
      <c r="B172" s="15" t="s">
        <v>703</v>
      </c>
      <c r="C172" s="16">
        <v>103</v>
      </c>
      <c r="D172" s="16">
        <v>0</v>
      </c>
      <c r="E172" s="16">
        <v>47.5</v>
      </c>
      <c r="F172" s="16">
        <v>0</v>
      </c>
      <c r="G172" s="16">
        <v>38.25</v>
      </c>
      <c r="H172" s="16">
        <v>1974.92</v>
      </c>
      <c r="I172" s="16">
        <v>80.53</v>
      </c>
      <c r="J172" s="16">
        <v>53.76</v>
      </c>
      <c r="K172" s="16">
        <v>40.369999999999997</v>
      </c>
      <c r="L172" s="16">
        <v>32.51</v>
      </c>
      <c r="M172" s="17" t="str">
        <f>IMPRODUCT(C172,0.19)</f>
        <v>19.57</v>
      </c>
      <c r="N172" s="27">
        <v>28</v>
      </c>
      <c r="O172" s="16"/>
      <c r="P172" s="16"/>
      <c r="Q172" s="16"/>
      <c r="R172" s="16"/>
      <c r="S172" s="16"/>
      <c r="T172" s="16"/>
      <c r="U172" s="16"/>
      <c r="V172" s="16"/>
      <c r="W172" s="16"/>
      <c r="X172" s="35"/>
      <c r="AB172">
        <v>502.46</v>
      </c>
    </row>
    <row r="173" spans="1:28" x14ac:dyDescent="0.35">
      <c r="A173" s="1" t="s">
        <v>180</v>
      </c>
      <c r="B173" s="1" t="s">
        <v>705</v>
      </c>
      <c r="C173">
        <v>25</v>
      </c>
      <c r="D173">
        <v>0</v>
      </c>
      <c r="E173">
        <v>47.5</v>
      </c>
      <c r="F173">
        <v>0</v>
      </c>
      <c r="G173">
        <v>27.5</v>
      </c>
      <c r="H173">
        <v>444.75</v>
      </c>
      <c r="I173">
        <v>57.89</v>
      </c>
      <c r="J173">
        <v>65.67</v>
      </c>
      <c r="K173">
        <v>37.450000000000003</v>
      </c>
      <c r="L173">
        <v>21.68</v>
      </c>
      <c r="M173" s="6" t="str">
        <f>IMPRODUCT(C173,0.44)</f>
        <v>11</v>
      </c>
      <c r="N173" s="40">
        <v>13</v>
      </c>
      <c r="X173" s="35"/>
      <c r="AB173">
        <v>731.79</v>
      </c>
    </row>
    <row r="174" spans="1:28" x14ac:dyDescent="0.35">
      <c r="A174" s="34" t="s">
        <v>181</v>
      </c>
      <c r="B174" s="1" t="s">
        <v>701</v>
      </c>
      <c r="C174">
        <v>28</v>
      </c>
      <c r="D174">
        <v>0</v>
      </c>
      <c r="E174">
        <v>47.5</v>
      </c>
      <c r="F174">
        <v>0</v>
      </c>
      <c r="G174">
        <v>30.75</v>
      </c>
      <c r="H174">
        <v>630.75</v>
      </c>
      <c r="I174">
        <v>64.739999999999995</v>
      </c>
      <c r="J174">
        <v>72.53</v>
      </c>
      <c r="K174">
        <v>47.42</v>
      </c>
      <c r="L174">
        <v>30.7</v>
      </c>
      <c r="M174" s="6" t="str">
        <f>IMPRODUCT(C174,0.44)</f>
        <v>12.32</v>
      </c>
      <c r="N174" s="40">
        <f>ROUNDDOWN(M174,0)</f>
        <v>12</v>
      </c>
      <c r="X174" s="8"/>
      <c r="AB174">
        <v>745.77</v>
      </c>
    </row>
    <row r="175" spans="1:28" x14ac:dyDescent="0.35">
      <c r="A175" s="34" t="s">
        <v>182</v>
      </c>
      <c r="B175" s="1" t="s">
        <v>699</v>
      </c>
      <c r="C175">
        <v>24</v>
      </c>
      <c r="D175">
        <v>0</v>
      </c>
      <c r="E175">
        <v>47.5</v>
      </c>
      <c r="F175">
        <v>0</v>
      </c>
      <c r="G175">
        <v>28.25</v>
      </c>
      <c r="H175">
        <v>443.92</v>
      </c>
      <c r="I175">
        <v>59.47</v>
      </c>
      <c r="J175">
        <v>61.36</v>
      </c>
      <c r="K175">
        <v>38.94</v>
      </c>
      <c r="L175">
        <v>23.16</v>
      </c>
      <c r="M175" s="6" t="str">
        <f>IMPRODUCT(C175,0.44)</f>
        <v>10.56</v>
      </c>
      <c r="N175" s="40">
        <v>12</v>
      </c>
      <c r="O175" t="s">
        <v>440</v>
      </c>
      <c r="P175" t="s">
        <v>441</v>
      </c>
      <c r="Q175" t="s">
        <v>442</v>
      </c>
      <c r="R175" t="s">
        <v>405</v>
      </c>
      <c r="S175" t="s">
        <v>474</v>
      </c>
      <c r="T175" t="s">
        <v>402</v>
      </c>
      <c r="U175" t="s">
        <v>403</v>
      </c>
      <c r="V175" t="s">
        <v>441</v>
      </c>
      <c r="W175" t="s">
        <v>405</v>
      </c>
      <c r="X175" s="8"/>
      <c r="AB175">
        <v>684.53</v>
      </c>
    </row>
    <row r="176" spans="1:28" x14ac:dyDescent="0.35">
      <c r="A176" s="1" t="s">
        <v>183</v>
      </c>
      <c r="B176" s="1" t="s">
        <v>700</v>
      </c>
      <c r="C176">
        <v>24</v>
      </c>
      <c r="D176">
        <v>0</v>
      </c>
      <c r="E176">
        <v>47.5</v>
      </c>
      <c r="F176">
        <v>0</v>
      </c>
      <c r="G176">
        <v>30.58</v>
      </c>
      <c r="H176">
        <v>530.75</v>
      </c>
      <c r="I176">
        <v>64.39</v>
      </c>
      <c r="J176">
        <v>76.28</v>
      </c>
      <c r="K176">
        <v>46.56</v>
      </c>
      <c r="L176">
        <v>29.98</v>
      </c>
      <c r="M176" s="6" t="str">
        <f>IMPRODUCT(C176,0.44)</f>
        <v>10.56</v>
      </c>
      <c r="N176" s="40">
        <f>ROUNDDOWN(M176,0)</f>
        <v>10</v>
      </c>
      <c r="O176" t="s">
        <v>475</v>
      </c>
      <c r="P176" t="s">
        <v>476</v>
      </c>
      <c r="Q176" t="s">
        <v>477</v>
      </c>
      <c r="R176" t="s">
        <v>404</v>
      </c>
      <c r="S176" t="s">
        <v>478</v>
      </c>
      <c r="T176" t="s">
        <v>402</v>
      </c>
      <c r="U176" t="s">
        <v>403</v>
      </c>
      <c r="V176" t="s">
        <v>476</v>
      </c>
      <c r="W176" t="s">
        <v>404</v>
      </c>
      <c r="X176" s="35"/>
      <c r="AB176">
        <v>657.74</v>
      </c>
    </row>
    <row r="177" spans="1:28" x14ac:dyDescent="0.35">
      <c r="A177" s="1" t="s">
        <v>184</v>
      </c>
      <c r="B177" s="1" t="s">
        <v>900</v>
      </c>
      <c r="C177">
        <v>54</v>
      </c>
      <c r="D177">
        <v>0</v>
      </c>
      <c r="E177">
        <v>47.5</v>
      </c>
      <c r="F177">
        <v>0</v>
      </c>
      <c r="G177">
        <v>39.58</v>
      </c>
      <c r="H177">
        <v>1566.67</v>
      </c>
      <c r="I177">
        <v>83.33</v>
      </c>
      <c r="J177">
        <v>75.819999999999993</v>
      </c>
      <c r="K177">
        <v>61.08</v>
      </c>
      <c r="L177">
        <v>50.9</v>
      </c>
      <c r="M177" s="6" t="str">
        <f>IMPRODUCT(C177,0.31)</f>
        <v>16.74</v>
      </c>
      <c r="N177" s="42">
        <v>16</v>
      </c>
      <c r="X177" s="8"/>
      <c r="AB177">
        <v>833</v>
      </c>
    </row>
    <row r="178" spans="1:28" x14ac:dyDescent="0.35">
      <c r="A178" s="1" t="s">
        <v>185</v>
      </c>
      <c r="B178" s="1" t="s">
        <v>626</v>
      </c>
      <c r="C178">
        <v>21</v>
      </c>
      <c r="D178">
        <v>0</v>
      </c>
      <c r="E178">
        <v>47.5</v>
      </c>
      <c r="F178">
        <v>0</v>
      </c>
      <c r="G178">
        <v>32.42</v>
      </c>
      <c r="H178">
        <v>432.83</v>
      </c>
      <c r="I178">
        <v>68.25</v>
      </c>
      <c r="J178">
        <v>59.68</v>
      </c>
      <c r="K178">
        <v>43.39</v>
      </c>
      <c r="L178">
        <v>29.61</v>
      </c>
      <c r="M178" s="6" t="str">
        <f>IMPRODUCT(C178,0.44)</f>
        <v>9.24</v>
      </c>
      <c r="N178" s="40">
        <v>9</v>
      </c>
      <c r="O178" t="s">
        <v>425</v>
      </c>
      <c r="P178" t="s">
        <v>426</v>
      </c>
      <c r="Q178" t="s">
        <v>427</v>
      </c>
      <c r="R178" t="s">
        <v>404</v>
      </c>
      <c r="S178" t="s">
        <v>428</v>
      </c>
      <c r="T178" t="s">
        <v>402</v>
      </c>
      <c r="U178" t="s">
        <v>403</v>
      </c>
      <c r="V178" t="s">
        <v>426</v>
      </c>
      <c r="W178" t="s">
        <v>404</v>
      </c>
      <c r="X178" s="35"/>
      <c r="AB178">
        <v>794.08</v>
      </c>
    </row>
    <row r="179" spans="1:28" x14ac:dyDescent="0.35">
      <c r="A179" s="1" t="s">
        <v>186</v>
      </c>
      <c r="B179" s="1" t="s">
        <v>775</v>
      </c>
      <c r="C179">
        <v>50</v>
      </c>
      <c r="D179">
        <v>0</v>
      </c>
      <c r="E179">
        <v>47.5</v>
      </c>
      <c r="F179">
        <v>0</v>
      </c>
      <c r="G179">
        <v>33.25</v>
      </c>
      <c r="H179">
        <v>1352.92</v>
      </c>
      <c r="I179">
        <v>70</v>
      </c>
      <c r="J179">
        <v>80.709999999999994</v>
      </c>
      <c r="K179">
        <v>56.96</v>
      </c>
      <c r="L179">
        <v>39.880000000000003</v>
      </c>
      <c r="M179" s="6" t="str">
        <f>IMPRODUCT(C179,0.28)</f>
        <v>14</v>
      </c>
      <c r="N179" s="42">
        <v>13</v>
      </c>
      <c r="X179" s="35"/>
      <c r="AB179">
        <v>1064.8699999999999</v>
      </c>
    </row>
    <row r="180" spans="1:28" x14ac:dyDescent="0.35">
      <c r="A180" s="1" t="s">
        <v>187</v>
      </c>
      <c r="B180" s="1" t="s">
        <v>771</v>
      </c>
      <c r="C180">
        <v>27</v>
      </c>
      <c r="D180">
        <v>0</v>
      </c>
      <c r="E180">
        <v>47.5</v>
      </c>
      <c r="F180">
        <v>0</v>
      </c>
      <c r="G180">
        <v>32.58</v>
      </c>
      <c r="H180">
        <v>584.08000000000004</v>
      </c>
      <c r="I180">
        <v>68.599999999999994</v>
      </c>
      <c r="J180">
        <v>60.78</v>
      </c>
      <c r="K180">
        <v>45.54</v>
      </c>
      <c r="L180">
        <v>31.24</v>
      </c>
      <c r="M180" s="6" t="str">
        <f>IMPRODUCT(C180,0.44)</f>
        <v>11.88</v>
      </c>
      <c r="N180" s="40">
        <v>8</v>
      </c>
      <c r="X180" s="8"/>
      <c r="AB180">
        <v>701.81</v>
      </c>
    </row>
    <row r="181" spans="1:28" x14ac:dyDescent="0.35">
      <c r="A181" s="1" t="s">
        <v>188</v>
      </c>
      <c r="B181" s="1" t="s">
        <v>627</v>
      </c>
      <c r="C181">
        <v>21</v>
      </c>
      <c r="D181">
        <v>0</v>
      </c>
      <c r="E181">
        <v>47.5</v>
      </c>
      <c r="F181">
        <v>0</v>
      </c>
      <c r="G181">
        <v>30.67</v>
      </c>
      <c r="H181">
        <v>401.75</v>
      </c>
      <c r="I181">
        <v>64.56</v>
      </c>
      <c r="J181">
        <v>56.78</v>
      </c>
      <c r="K181">
        <v>40.28</v>
      </c>
      <c r="L181">
        <v>26</v>
      </c>
      <c r="M181" s="6" t="str">
        <f>IMPRODUCT(C181,0.44)</f>
        <v>9.24</v>
      </c>
      <c r="N181" s="40">
        <f>ROUNDDOWN(M181,0)</f>
        <v>9</v>
      </c>
      <c r="O181" t="s">
        <v>425</v>
      </c>
      <c r="P181" t="s">
        <v>426</v>
      </c>
      <c r="Q181" t="s">
        <v>429</v>
      </c>
      <c r="R181" t="s">
        <v>430</v>
      </c>
      <c r="S181" t="s">
        <v>431</v>
      </c>
      <c r="T181" t="s">
        <v>402</v>
      </c>
      <c r="U181" t="s">
        <v>403</v>
      </c>
      <c r="V181" t="s">
        <v>426</v>
      </c>
      <c r="W181" t="s">
        <v>430</v>
      </c>
      <c r="X181" s="35"/>
      <c r="AB181">
        <v>689.6</v>
      </c>
    </row>
    <row r="182" spans="1:28" x14ac:dyDescent="0.35">
      <c r="A182" s="1" t="s">
        <v>189</v>
      </c>
      <c r="B182" s="1" t="s">
        <v>772</v>
      </c>
      <c r="C182">
        <v>28</v>
      </c>
      <c r="D182">
        <v>0</v>
      </c>
      <c r="E182">
        <v>47.5</v>
      </c>
      <c r="F182">
        <v>0</v>
      </c>
      <c r="G182">
        <v>22.58</v>
      </c>
      <c r="H182">
        <v>374.67</v>
      </c>
      <c r="I182">
        <v>47.54</v>
      </c>
      <c r="J182">
        <v>55</v>
      </c>
      <c r="K182">
        <v>28.17</v>
      </c>
      <c r="L182">
        <v>13.39</v>
      </c>
      <c r="M182" s="6" t="str">
        <f>IMPRODUCT(C182,0.44)</f>
        <v>12.32</v>
      </c>
      <c r="N182" s="40">
        <v>12</v>
      </c>
      <c r="X182" s="35"/>
      <c r="AB182">
        <v>806.33</v>
      </c>
    </row>
    <row r="183" spans="1:28" x14ac:dyDescent="0.35">
      <c r="A183" s="1" t="s">
        <v>190</v>
      </c>
      <c r="B183" s="1" t="s">
        <v>770</v>
      </c>
      <c r="C183">
        <v>25</v>
      </c>
      <c r="D183">
        <v>0</v>
      </c>
      <c r="E183">
        <v>47.5</v>
      </c>
      <c r="F183">
        <v>0</v>
      </c>
      <c r="G183">
        <v>37.17</v>
      </c>
      <c r="H183">
        <v>603.91999999999996</v>
      </c>
      <c r="I183">
        <v>78.25</v>
      </c>
      <c r="J183">
        <v>63.47</v>
      </c>
      <c r="K183">
        <v>50.86</v>
      </c>
      <c r="L183">
        <v>39.79</v>
      </c>
      <c r="M183" s="6" t="str">
        <f>IMPRODUCT(C183,0.44)</f>
        <v>11</v>
      </c>
      <c r="N183" s="40">
        <v>8</v>
      </c>
      <c r="X183" s="35"/>
      <c r="AB183">
        <v>969.68</v>
      </c>
    </row>
    <row r="184" spans="1:28" x14ac:dyDescent="0.35">
      <c r="A184" s="34" t="s">
        <v>191</v>
      </c>
      <c r="B184" s="1" t="s">
        <v>774</v>
      </c>
      <c r="C184">
        <v>48</v>
      </c>
      <c r="D184">
        <v>0</v>
      </c>
      <c r="E184">
        <v>47.5</v>
      </c>
      <c r="F184">
        <v>0</v>
      </c>
      <c r="G184">
        <v>28.42</v>
      </c>
      <c r="H184">
        <v>820.08</v>
      </c>
      <c r="I184">
        <v>59.82</v>
      </c>
      <c r="J184">
        <v>56.25</v>
      </c>
      <c r="K184">
        <v>35.97</v>
      </c>
      <c r="L184">
        <v>21.52</v>
      </c>
      <c r="M184" s="6" t="str">
        <f>IMPRODUCT(C184,0.28)</f>
        <v>13.44</v>
      </c>
      <c r="N184" s="42">
        <v>15</v>
      </c>
      <c r="X184" s="8"/>
      <c r="AB184">
        <v>853.4</v>
      </c>
    </row>
    <row r="185" spans="1:28" x14ac:dyDescent="0.35">
      <c r="A185" s="1" t="s">
        <v>192</v>
      </c>
      <c r="B185" s="1" t="s">
        <v>773</v>
      </c>
      <c r="C185">
        <v>32</v>
      </c>
      <c r="D185">
        <v>0</v>
      </c>
      <c r="E185">
        <v>47.5</v>
      </c>
      <c r="F185">
        <v>0</v>
      </c>
      <c r="G185">
        <v>36.42</v>
      </c>
      <c r="H185">
        <v>736.25</v>
      </c>
      <c r="I185">
        <v>76.67</v>
      </c>
      <c r="J185">
        <v>65.36</v>
      </c>
      <c r="K185">
        <v>48.44</v>
      </c>
      <c r="L185">
        <v>37.14</v>
      </c>
      <c r="M185" s="6" t="str">
        <f>IMPRODUCT(C185,0.35)</f>
        <v>11.2</v>
      </c>
      <c r="N185" s="40">
        <v>12</v>
      </c>
      <c r="X185" s="8"/>
      <c r="AB185">
        <v>853.91</v>
      </c>
    </row>
    <row r="186" spans="1:28" x14ac:dyDescent="0.35">
      <c r="A186" s="1" t="s">
        <v>193</v>
      </c>
      <c r="B186" s="1" t="s">
        <v>883</v>
      </c>
      <c r="C186">
        <v>39</v>
      </c>
      <c r="D186">
        <v>0</v>
      </c>
      <c r="E186">
        <v>47.5</v>
      </c>
      <c r="F186">
        <v>0</v>
      </c>
      <c r="G186">
        <v>32.42</v>
      </c>
      <c r="H186">
        <v>819.83</v>
      </c>
      <c r="I186">
        <v>68.25</v>
      </c>
      <c r="J186">
        <v>61.99</v>
      </c>
      <c r="K186">
        <v>44.26</v>
      </c>
      <c r="L186">
        <v>30.2</v>
      </c>
      <c r="M186" s="6" t="str">
        <f>IMPRODUCT(C186,0.35)</f>
        <v>13.65</v>
      </c>
      <c r="N186" s="40">
        <v>11</v>
      </c>
      <c r="X186" s="35"/>
      <c r="AB186">
        <v>701.53</v>
      </c>
    </row>
    <row r="187" spans="1:28" x14ac:dyDescent="0.35">
      <c r="A187" s="1" t="s">
        <v>194</v>
      </c>
      <c r="B187" s="1" t="s">
        <v>885</v>
      </c>
      <c r="C187">
        <v>47</v>
      </c>
      <c r="D187">
        <v>0</v>
      </c>
      <c r="E187">
        <v>47.5</v>
      </c>
      <c r="F187">
        <v>0</v>
      </c>
      <c r="G187">
        <v>31.33</v>
      </c>
      <c r="H187">
        <v>1132.25</v>
      </c>
      <c r="I187">
        <v>65.959999999999994</v>
      </c>
      <c r="J187">
        <v>81.650000000000006</v>
      </c>
      <c r="K187">
        <v>50.72</v>
      </c>
      <c r="L187">
        <v>33.46</v>
      </c>
      <c r="M187" s="6" t="str">
        <f>IMPRODUCT(C187,0.28)</f>
        <v>13.16</v>
      </c>
      <c r="N187" s="40">
        <v>18</v>
      </c>
      <c r="X187" s="35"/>
      <c r="AB187">
        <v>692.41</v>
      </c>
    </row>
    <row r="188" spans="1:28" x14ac:dyDescent="0.35">
      <c r="A188" s="1" t="s">
        <v>195</v>
      </c>
      <c r="B188" s="1" t="s">
        <v>884</v>
      </c>
      <c r="C188">
        <v>46</v>
      </c>
      <c r="D188">
        <v>0</v>
      </c>
      <c r="E188">
        <v>47.5</v>
      </c>
      <c r="F188">
        <v>0</v>
      </c>
      <c r="G188">
        <v>33.42</v>
      </c>
      <c r="H188">
        <v>816.83</v>
      </c>
      <c r="I188">
        <v>70.349999999999994</v>
      </c>
      <c r="J188">
        <v>49.69</v>
      </c>
      <c r="K188">
        <v>37.380000000000003</v>
      </c>
      <c r="L188">
        <v>26.3</v>
      </c>
      <c r="M188" s="6" t="str">
        <f>IMPRODUCT(C188,0.28)</f>
        <v>12.88</v>
      </c>
      <c r="N188" s="40">
        <v>15</v>
      </c>
      <c r="X188" s="8"/>
      <c r="AB188">
        <v>780.3</v>
      </c>
    </row>
    <row r="189" spans="1:28" x14ac:dyDescent="0.35">
      <c r="A189" s="34" t="s">
        <v>196</v>
      </c>
      <c r="B189" s="1" t="s">
        <v>707</v>
      </c>
      <c r="C189">
        <v>30</v>
      </c>
      <c r="D189">
        <v>0</v>
      </c>
      <c r="E189">
        <v>47.5</v>
      </c>
      <c r="F189">
        <v>0</v>
      </c>
      <c r="G189">
        <v>22.92</v>
      </c>
      <c r="H189">
        <v>376.25</v>
      </c>
      <c r="I189">
        <v>48.25</v>
      </c>
      <c r="J189">
        <v>55.56</v>
      </c>
      <c r="K189">
        <v>26.4</v>
      </c>
      <c r="L189">
        <v>12.74</v>
      </c>
      <c r="M189" s="6" t="str">
        <f>IMPRODUCT(C189,0.35)</f>
        <v>10.5</v>
      </c>
      <c r="N189" s="40">
        <v>15</v>
      </c>
      <c r="X189" s="8"/>
      <c r="AB189">
        <v>668.18</v>
      </c>
    </row>
    <row r="190" spans="1:28" x14ac:dyDescent="0.35">
      <c r="A190" s="34" t="s">
        <v>197</v>
      </c>
      <c r="B190" s="1" t="s">
        <v>708</v>
      </c>
      <c r="C190">
        <v>30</v>
      </c>
      <c r="D190">
        <v>0</v>
      </c>
      <c r="E190">
        <v>47.5</v>
      </c>
      <c r="F190">
        <v>0</v>
      </c>
      <c r="G190">
        <v>25.58</v>
      </c>
      <c r="H190">
        <v>513.08000000000004</v>
      </c>
      <c r="I190">
        <v>53.86</v>
      </c>
      <c r="J190">
        <v>63.33</v>
      </c>
      <c r="K190">
        <v>36.01</v>
      </c>
      <c r="L190">
        <v>19.39</v>
      </c>
      <c r="M190" s="6" t="str">
        <f>IMPRODUCT(C190,0.35)</f>
        <v>10.5</v>
      </c>
      <c r="N190" s="40">
        <v>13</v>
      </c>
      <c r="X190" s="8"/>
      <c r="AB190">
        <v>743.38</v>
      </c>
    </row>
    <row r="191" spans="1:28" x14ac:dyDescent="0.35">
      <c r="A191" s="34" t="s">
        <v>198</v>
      </c>
      <c r="B191" s="1" t="s">
        <v>709</v>
      </c>
      <c r="C191">
        <v>30</v>
      </c>
      <c r="D191">
        <v>0</v>
      </c>
      <c r="E191">
        <v>47.5</v>
      </c>
      <c r="F191">
        <v>0</v>
      </c>
      <c r="G191">
        <v>30.08</v>
      </c>
      <c r="H191">
        <v>615.91999999999996</v>
      </c>
      <c r="I191">
        <v>63.33</v>
      </c>
      <c r="J191">
        <v>62.05</v>
      </c>
      <c r="K191">
        <v>43.22</v>
      </c>
      <c r="L191">
        <v>27.37</v>
      </c>
      <c r="M191" s="6" t="str">
        <f>IMPRODUCT(C191,0.35)</f>
        <v>10.5</v>
      </c>
      <c r="N191" s="40">
        <v>15</v>
      </c>
      <c r="X191" s="8"/>
      <c r="AB191">
        <v>736.32</v>
      </c>
    </row>
    <row r="192" spans="1:28" x14ac:dyDescent="0.35">
      <c r="A192" s="1" t="s">
        <v>199</v>
      </c>
      <c r="B192" s="1" t="s">
        <v>706</v>
      </c>
      <c r="C192">
        <v>24</v>
      </c>
      <c r="D192">
        <v>0</v>
      </c>
      <c r="E192">
        <v>47.5</v>
      </c>
      <c r="F192">
        <v>0</v>
      </c>
      <c r="G192">
        <v>30.42</v>
      </c>
      <c r="H192">
        <v>443.08</v>
      </c>
      <c r="I192">
        <v>64.040000000000006</v>
      </c>
      <c r="J192">
        <v>57.99</v>
      </c>
      <c r="K192">
        <v>38.869999999999997</v>
      </c>
      <c r="L192">
        <v>24.89</v>
      </c>
      <c r="M192" s="6" t="str">
        <f>IMPRODUCT(C192,0.44)</f>
        <v>10.56</v>
      </c>
      <c r="N192" s="40">
        <v>12</v>
      </c>
      <c r="O192" t="s">
        <v>479</v>
      </c>
      <c r="P192" t="s">
        <v>480</v>
      </c>
      <c r="Q192" t="s">
        <v>481</v>
      </c>
      <c r="R192" t="s">
        <v>404</v>
      </c>
      <c r="S192" t="s">
        <v>482</v>
      </c>
      <c r="T192" t="s">
        <v>402</v>
      </c>
      <c r="U192" t="s">
        <v>403</v>
      </c>
      <c r="V192" t="s">
        <v>480</v>
      </c>
      <c r="W192" t="s">
        <v>404</v>
      </c>
      <c r="X192" s="35"/>
      <c r="AB192">
        <v>704.44</v>
      </c>
    </row>
    <row r="193" spans="1:28" x14ac:dyDescent="0.35">
      <c r="A193" s="34" t="s">
        <v>200</v>
      </c>
      <c r="B193" s="34" t="s">
        <v>711</v>
      </c>
      <c r="C193" s="33">
        <v>52</v>
      </c>
      <c r="D193" s="33">
        <v>0</v>
      </c>
      <c r="E193" s="33">
        <v>47.5</v>
      </c>
      <c r="F193" s="33">
        <v>0</v>
      </c>
      <c r="G193" s="33">
        <v>30.17</v>
      </c>
      <c r="H193" s="33">
        <v>1201.5</v>
      </c>
      <c r="I193" s="33">
        <v>63.51</v>
      </c>
      <c r="J193" s="33">
        <v>69.819999999999993</v>
      </c>
      <c r="K193" s="33">
        <v>48.64</v>
      </c>
      <c r="L193" s="33">
        <v>30.89</v>
      </c>
      <c r="M193" s="6" t="str">
        <f>IMPRODUCT(C193,0.31)</f>
        <v>16.12</v>
      </c>
      <c r="N193" s="42">
        <v>14</v>
      </c>
      <c r="O193" s="33"/>
      <c r="P193" s="33"/>
      <c r="Q193" s="33"/>
      <c r="R193" s="33"/>
      <c r="S193" s="33"/>
      <c r="T193" s="33"/>
      <c r="U193" s="33"/>
      <c r="V193" s="33"/>
      <c r="W193" s="33"/>
      <c r="X193" s="35"/>
      <c r="AB193">
        <v>1154.27</v>
      </c>
    </row>
    <row r="194" spans="1:28" x14ac:dyDescent="0.35">
      <c r="A194" s="15" t="s">
        <v>201</v>
      </c>
      <c r="B194" s="15" t="s">
        <v>712</v>
      </c>
      <c r="C194" s="16">
        <v>76</v>
      </c>
      <c r="D194" s="16">
        <v>0</v>
      </c>
      <c r="E194" s="16">
        <v>47.5</v>
      </c>
      <c r="F194" s="16">
        <v>0</v>
      </c>
      <c r="G194" s="16">
        <v>34.5</v>
      </c>
      <c r="H194" s="16">
        <v>1671.92</v>
      </c>
      <c r="I194" s="16">
        <v>72.63</v>
      </c>
      <c r="J194" s="16">
        <v>65.510000000000005</v>
      </c>
      <c r="K194" s="16">
        <v>46.31</v>
      </c>
      <c r="L194" s="16">
        <v>33.64</v>
      </c>
      <c r="M194" s="17" t="str">
        <f>IMPRODUCT(C194,0.31)</f>
        <v>23.56</v>
      </c>
      <c r="N194" s="27">
        <v>21</v>
      </c>
      <c r="O194" s="16"/>
      <c r="P194" s="16"/>
      <c r="Q194" s="16"/>
      <c r="R194" s="16"/>
      <c r="S194" s="16"/>
      <c r="T194" s="16"/>
      <c r="U194" s="16"/>
      <c r="V194" s="16"/>
      <c r="W194" s="16"/>
      <c r="X194" s="35"/>
      <c r="AB194">
        <v>694.46</v>
      </c>
    </row>
    <row r="195" spans="1:28" x14ac:dyDescent="0.35">
      <c r="A195" s="15" t="s">
        <v>202</v>
      </c>
      <c r="B195" s="15" t="s">
        <v>713</v>
      </c>
      <c r="C195" s="16">
        <v>152</v>
      </c>
      <c r="D195" s="16">
        <v>0</v>
      </c>
      <c r="E195" s="16">
        <v>47.5</v>
      </c>
      <c r="F195" s="16">
        <v>0</v>
      </c>
      <c r="G195" s="16">
        <v>40.67</v>
      </c>
      <c r="H195" s="16">
        <v>4399.42</v>
      </c>
      <c r="I195" s="16">
        <v>85.61</v>
      </c>
      <c r="J195" s="16">
        <v>70.13</v>
      </c>
      <c r="K195" s="16">
        <v>60.93</v>
      </c>
      <c r="L195" s="16">
        <v>52.17</v>
      </c>
      <c r="M195" s="17" t="str">
        <f>IMPRODUCT(C195,0.19)</f>
        <v>28.88</v>
      </c>
      <c r="N195" s="27">
        <v>38</v>
      </c>
      <c r="O195" s="16"/>
      <c r="P195" s="16"/>
      <c r="Q195" s="16"/>
      <c r="R195" s="16"/>
      <c r="S195" s="16"/>
      <c r="T195" s="16"/>
      <c r="U195" s="16"/>
      <c r="V195" s="16"/>
      <c r="W195" s="16"/>
      <c r="X195" s="8"/>
      <c r="AB195">
        <v>542.58000000000004</v>
      </c>
    </row>
    <row r="196" spans="1:28" x14ac:dyDescent="0.35">
      <c r="A196" s="1" t="s">
        <v>203</v>
      </c>
      <c r="B196" s="1" t="s">
        <v>710</v>
      </c>
      <c r="C196">
        <v>30</v>
      </c>
      <c r="D196">
        <v>0</v>
      </c>
      <c r="E196">
        <v>47.5</v>
      </c>
      <c r="F196">
        <v>0</v>
      </c>
      <c r="G196">
        <v>26.08</v>
      </c>
      <c r="H196">
        <v>588.08000000000004</v>
      </c>
      <c r="I196">
        <v>54.91</v>
      </c>
      <c r="J196">
        <v>78</v>
      </c>
      <c r="K196">
        <v>41.27</v>
      </c>
      <c r="L196">
        <v>22.66</v>
      </c>
      <c r="M196" s="6" t="str">
        <f>IMPRODUCT(C196,0.35)</f>
        <v>10.5</v>
      </c>
      <c r="N196" s="40">
        <v>15</v>
      </c>
      <c r="X196" s="35"/>
      <c r="AB196">
        <v>711.22</v>
      </c>
    </row>
    <row r="197" spans="1:28" x14ac:dyDescent="0.35">
      <c r="A197" s="1" t="s">
        <v>204</v>
      </c>
      <c r="B197" s="1" t="s">
        <v>717</v>
      </c>
      <c r="C197">
        <v>65</v>
      </c>
      <c r="D197">
        <v>0</v>
      </c>
      <c r="E197">
        <v>47.5</v>
      </c>
      <c r="F197">
        <v>0</v>
      </c>
      <c r="G197">
        <v>39.33</v>
      </c>
      <c r="H197">
        <v>1787.25</v>
      </c>
      <c r="I197">
        <v>82.81</v>
      </c>
      <c r="J197">
        <v>70.98</v>
      </c>
      <c r="K197">
        <v>57.89</v>
      </c>
      <c r="L197">
        <v>47.93</v>
      </c>
      <c r="M197" s="6" t="str">
        <f>IMPRODUCT(C197,0.31)</f>
        <v>20.15</v>
      </c>
      <c r="N197" s="42">
        <v>24</v>
      </c>
      <c r="X197" s="8"/>
      <c r="AB197">
        <v>709.39</v>
      </c>
    </row>
    <row r="198" spans="1:28" x14ac:dyDescent="0.35">
      <c r="A198" s="34" t="s">
        <v>205</v>
      </c>
      <c r="B198" s="1" t="s">
        <v>714</v>
      </c>
      <c r="C198">
        <v>24</v>
      </c>
      <c r="D198">
        <v>0</v>
      </c>
      <c r="E198">
        <v>47.5</v>
      </c>
      <c r="F198">
        <v>0</v>
      </c>
      <c r="G198">
        <v>31.5</v>
      </c>
      <c r="H198">
        <v>502.42</v>
      </c>
      <c r="I198">
        <v>66.319999999999993</v>
      </c>
      <c r="J198">
        <v>67.05</v>
      </c>
      <c r="K198">
        <v>44.07</v>
      </c>
      <c r="L198">
        <v>29.23</v>
      </c>
      <c r="M198" s="6" t="str">
        <f>IMPRODUCT(C198,0.44)</f>
        <v>10.56</v>
      </c>
      <c r="N198" s="40">
        <f>ROUNDDOWN(M198,0)</f>
        <v>10</v>
      </c>
      <c r="O198" t="s">
        <v>479</v>
      </c>
      <c r="P198" t="s">
        <v>480</v>
      </c>
      <c r="Q198" t="s">
        <v>483</v>
      </c>
      <c r="R198" t="s">
        <v>405</v>
      </c>
      <c r="S198" t="s">
        <v>484</v>
      </c>
      <c r="T198" t="s">
        <v>402</v>
      </c>
      <c r="U198" t="s">
        <v>403</v>
      </c>
      <c r="V198" t="s">
        <v>480</v>
      </c>
      <c r="W198" t="s">
        <v>405</v>
      </c>
      <c r="X198" s="8"/>
      <c r="AB198">
        <v>562.51</v>
      </c>
    </row>
    <row r="199" spans="1:28" x14ac:dyDescent="0.35">
      <c r="A199" s="34" t="s">
        <v>206</v>
      </c>
      <c r="B199" s="1" t="s">
        <v>715</v>
      </c>
      <c r="C199">
        <v>32</v>
      </c>
      <c r="D199">
        <v>0</v>
      </c>
      <c r="E199">
        <v>47.5</v>
      </c>
      <c r="F199">
        <v>0</v>
      </c>
      <c r="G199">
        <v>33.25</v>
      </c>
      <c r="H199">
        <v>668.58</v>
      </c>
      <c r="I199">
        <v>70</v>
      </c>
      <c r="J199">
        <v>66.11</v>
      </c>
      <c r="K199">
        <v>43.99</v>
      </c>
      <c r="L199">
        <v>30.79</v>
      </c>
      <c r="M199" s="6" t="str">
        <f>IMPRODUCT(C199,0.35)</f>
        <v>11.2</v>
      </c>
      <c r="N199" s="40">
        <v>15</v>
      </c>
      <c r="X199" s="8"/>
      <c r="AB199">
        <v>557.79999999999995</v>
      </c>
    </row>
    <row r="200" spans="1:28" x14ac:dyDescent="0.35">
      <c r="A200" s="1" t="s">
        <v>207</v>
      </c>
      <c r="B200" s="1" t="s">
        <v>716</v>
      </c>
      <c r="C200">
        <v>32</v>
      </c>
      <c r="D200">
        <v>0</v>
      </c>
      <c r="E200">
        <v>47.5</v>
      </c>
      <c r="F200">
        <v>0</v>
      </c>
      <c r="G200">
        <v>30.67</v>
      </c>
      <c r="H200">
        <v>665.83</v>
      </c>
      <c r="I200">
        <v>64.56</v>
      </c>
      <c r="J200">
        <v>63.87</v>
      </c>
      <c r="K200">
        <v>43.8</v>
      </c>
      <c r="L200">
        <v>28.28</v>
      </c>
      <c r="M200" s="6" t="str">
        <f>IMPRODUCT(C200,0.35)</f>
        <v>11.2</v>
      </c>
      <c r="N200" s="40">
        <v>12</v>
      </c>
      <c r="X200" s="8"/>
      <c r="AB200">
        <v>1282.3699999999999</v>
      </c>
    </row>
    <row r="201" spans="1:28" x14ac:dyDescent="0.35">
      <c r="A201" s="1" t="s">
        <v>208</v>
      </c>
      <c r="B201" s="1" t="s">
        <v>550</v>
      </c>
      <c r="C201">
        <v>35</v>
      </c>
      <c r="D201">
        <v>0</v>
      </c>
      <c r="E201">
        <v>47.5</v>
      </c>
      <c r="F201">
        <v>0</v>
      </c>
      <c r="G201">
        <v>25.92</v>
      </c>
      <c r="H201">
        <v>487.33</v>
      </c>
      <c r="I201">
        <v>54.56</v>
      </c>
      <c r="J201">
        <v>50.99</v>
      </c>
      <c r="K201">
        <v>29.31</v>
      </c>
      <c r="L201">
        <v>15.99</v>
      </c>
      <c r="M201" s="6" t="str">
        <f>IMPRODUCT(C201,0.35)</f>
        <v>12.25</v>
      </c>
      <c r="N201" s="40">
        <v>14</v>
      </c>
      <c r="X201" s="35"/>
      <c r="AB201">
        <v>776.32</v>
      </c>
    </row>
    <row r="202" spans="1:28" x14ac:dyDescent="0.35">
      <c r="A202" s="34" t="s">
        <v>209</v>
      </c>
      <c r="B202" s="34" t="s">
        <v>554</v>
      </c>
      <c r="C202" s="33">
        <v>60</v>
      </c>
      <c r="D202" s="33">
        <v>0</v>
      </c>
      <c r="E202" s="33">
        <v>47.5</v>
      </c>
      <c r="F202" s="33">
        <v>0</v>
      </c>
      <c r="G202" s="33">
        <v>37.5</v>
      </c>
      <c r="H202" s="33">
        <v>989</v>
      </c>
      <c r="I202" s="33">
        <v>78.95</v>
      </c>
      <c r="J202" s="33">
        <v>39.67</v>
      </c>
      <c r="K202" s="33">
        <v>34.700000000000003</v>
      </c>
      <c r="L202" s="33">
        <v>27.4</v>
      </c>
      <c r="M202" s="6" t="str">
        <f>IMPRODUCT(C202,0.31)</f>
        <v>18.6</v>
      </c>
      <c r="N202" s="42">
        <v>19</v>
      </c>
      <c r="O202" s="33"/>
      <c r="P202" s="33"/>
      <c r="Q202" s="33"/>
      <c r="R202" s="33"/>
      <c r="S202" s="33"/>
      <c r="T202" s="33"/>
      <c r="U202" s="33"/>
      <c r="V202" s="33"/>
      <c r="W202" s="33"/>
      <c r="X202" s="35"/>
      <c r="AB202">
        <v>540.1</v>
      </c>
    </row>
    <row r="203" spans="1:28" x14ac:dyDescent="0.35">
      <c r="A203" s="15" t="s">
        <v>210</v>
      </c>
      <c r="B203" s="15" t="s">
        <v>549</v>
      </c>
      <c r="C203" s="16">
        <v>202</v>
      </c>
      <c r="D203" s="16">
        <v>0</v>
      </c>
      <c r="E203" s="16">
        <v>47.5</v>
      </c>
      <c r="F203" s="16">
        <v>0</v>
      </c>
      <c r="G203" s="16">
        <v>39.83</v>
      </c>
      <c r="H203" s="16">
        <v>6106.58</v>
      </c>
      <c r="I203" s="16">
        <v>83.86</v>
      </c>
      <c r="J203" s="16">
        <v>76.11</v>
      </c>
      <c r="K203" s="16">
        <v>63.64</v>
      </c>
      <c r="L203" s="16">
        <v>53.37</v>
      </c>
      <c r="M203" s="17" t="str">
        <f>IMPRODUCT(C203,0.19)</f>
        <v>38.38</v>
      </c>
      <c r="N203" s="27">
        <v>37</v>
      </c>
      <c r="O203" s="16"/>
      <c r="P203" s="16"/>
      <c r="Q203" s="16"/>
      <c r="R203" s="16"/>
      <c r="S203" s="16"/>
      <c r="T203" s="16"/>
      <c r="U203" s="16"/>
      <c r="V203" s="16"/>
      <c r="W203" s="16"/>
      <c r="X203" s="35"/>
      <c r="AB203">
        <v>737.83</v>
      </c>
    </row>
    <row r="204" spans="1:28" x14ac:dyDescent="0.35">
      <c r="A204" s="1" t="s">
        <v>211</v>
      </c>
      <c r="B204" s="1" t="s">
        <v>537</v>
      </c>
      <c r="C204">
        <v>14</v>
      </c>
      <c r="D204">
        <v>0</v>
      </c>
      <c r="E204">
        <v>47.5</v>
      </c>
      <c r="F204">
        <v>0</v>
      </c>
      <c r="G204">
        <v>7.58</v>
      </c>
      <c r="H204">
        <v>84.08</v>
      </c>
      <c r="I204">
        <v>15.96</v>
      </c>
      <c r="J204">
        <v>75.709999999999994</v>
      </c>
      <c r="K204">
        <v>12.64</v>
      </c>
      <c r="L204">
        <v>2.02</v>
      </c>
      <c r="M204" s="6" t="str">
        <f>IMPRODUCT(C204,0.39)</f>
        <v>5.46</v>
      </c>
      <c r="N204" s="40">
        <f>ROUNDDOWN(M204,0)</f>
        <v>5</v>
      </c>
      <c r="X204" s="35"/>
      <c r="AB204">
        <v>709.89</v>
      </c>
    </row>
    <row r="205" spans="1:28" x14ac:dyDescent="0.35">
      <c r="A205" s="1" t="s">
        <v>212</v>
      </c>
      <c r="B205" s="1" t="s">
        <v>551</v>
      </c>
      <c r="C205">
        <v>15</v>
      </c>
      <c r="D205">
        <v>0</v>
      </c>
      <c r="E205">
        <v>47.5</v>
      </c>
      <c r="F205">
        <v>0</v>
      </c>
      <c r="G205">
        <v>4.08</v>
      </c>
      <c r="H205">
        <v>28.5</v>
      </c>
      <c r="I205">
        <v>8.6</v>
      </c>
      <c r="J205">
        <v>45</v>
      </c>
      <c r="K205">
        <v>4</v>
      </c>
      <c r="L205">
        <v>0.34</v>
      </c>
      <c r="M205" s="6" t="str">
        <f>IMPRODUCT(C205,0.39)</f>
        <v>5.85</v>
      </c>
      <c r="N205" s="40">
        <f>ROUNDDOWN(M205,0)</f>
        <v>5</v>
      </c>
      <c r="X205" s="35"/>
      <c r="AB205">
        <v>665.5</v>
      </c>
    </row>
    <row r="206" spans="1:28" x14ac:dyDescent="0.35">
      <c r="A206" s="34" t="s">
        <v>213</v>
      </c>
      <c r="B206" s="1" t="s">
        <v>552</v>
      </c>
      <c r="C206">
        <v>56</v>
      </c>
      <c r="D206">
        <v>0</v>
      </c>
      <c r="E206">
        <v>47.5</v>
      </c>
      <c r="F206">
        <v>0</v>
      </c>
      <c r="G206">
        <v>30.83</v>
      </c>
      <c r="H206">
        <v>988.25</v>
      </c>
      <c r="I206">
        <v>64.91</v>
      </c>
      <c r="J206">
        <v>53.57</v>
      </c>
      <c r="K206">
        <v>37.15</v>
      </c>
      <c r="L206">
        <v>24.12</v>
      </c>
      <c r="M206" s="6" t="str">
        <f>IMPRODUCT(C206,0.31)</f>
        <v>17.36</v>
      </c>
      <c r="N206" s="42">
        <v>16</v>
      </c>
      <c r="X206" s="8"/>
      <c r="AB206">
        <v>827.57</v>
      </c>
    </row>
    <row r="207" spans="1:28" x14ac:dyDescent="0.35">
      <c r="A207" s="1" t="s">
        <v>214</v>
      </c>
      <c r="B207" s="1" t="s">
        <v>553</v>
      </c>
      <c r="C207">
        <v>30</v>
      </c>
      <c r="D207">
        <v>0</v>
      </c>
      <c r="E207">
        <v>47.5</v>
      </c>
      <c r="F207">
        <v>0</v>
      </c>
      <c r="G207">
        <v>26.42</v>
      </c>
      <c r="H207">
        <v>410.75</v>
      </c>
      <c r="I207">
        <v>55.61</v>
      </c>
      <c r="J207">
        <v>51</v>
      </c>
      <c r="K207">
        <v>28.82</v>
      </c>
      <c r="L207">
        <v>16.03</v>
      </c>
      <c r="M207" s="6" t="str">
        <f>IMPRODUCT(C207,0.35)</f>
        <v>10.5</v>
      </c>
      <c r="N207" s="40">
        <v>14</v>
      </c>
      <c r="X207" s="8"/>
      <c r="AB207">
        <v>955.16</v>
      </c>
    </row>
    <row r="208" spans="1:28" x14ac:dyDescent="0.35">
      <c r="A208" s="34" t="s">
        <v>215</v>
      </c>
      <c r="B208" s="34" t="s">
        <v>609</v>
      </c>
      <c r="C208" s="33">
        <v>32</v>
      </c>
      <c r="D208" s="33">
        <v>0</v>
      </c>
      <c r="E208" s="33">
        <v>47.5</v>
      </c>
      <c r="F208" s="33">
        <v>0</v>
      </c>
      <c r="G208" s="33">
        <v>25.58</v>
      </c>
      <c r="H208" s="33">
        <v>566.08000000000004</v>
      </c>
      <c r="I208" s="33">
        <v>53.86</v>
      </c>
      <c r="J208" s="33">
        <v>69.790000000000006</v>
      </c>
      <c r="K208" s="33">
        <v>37.24</v>
      </c>
      <c r="L208" s="33">
        <v>20.059999999999999</v>
      </c>
      <c r="M208" s="6" t="str">
        <f>IMPRODUCT(C208,0.35)</f>
        <v>11.2</v>
      </c>
      <c r="N208" s="40">
        <v>19</v>
      </c>
      <c r="X208" s="8"/>
      <c r="AB208">
        <v>799.6</v>
      </c>
    </row>
    <row r="209" spans="1:28" x14ac:dyDescent="0.35">
      <c r="A209" s="34" t="s">
        <v>216</v>
      </c>
      <c r="B209" s="34" t="s">
        <v>608</v>
      </c>
      <c r="C209" s="33">
        <v>20</v>
      </c>
      <c r="D209" s="33">
        <v>0</v>
      </c>
      <c r="E209" s="33">
        <v>47.5</v>
      </c>
      <c r="F209" s="33">
        <v>0</v>
      </c>
      <c r="G209" s="33">
        <v>21.25</v>
      </c>
      <c r="H209" s="33">
        <v>331.67</v>
      </c>
      <c r="I209" s="33">
        <v>44.74</v>
      </c>
      <c r="J209" s="33">
        <v>83.33</v>
      </c>
      <c r="K209" s="33">
        <v>34.909999999999997</v>
      </c>
      <c r="L209" s="33">
        <v>15.62</v>
      </c>
      <c r="M209" s="6" t="str">
        <f>IMPRODUCT(C209,0.44)</f>
        <v>8.8</v>
      </c>
      <c r="N209" s="40">
        <v>12</v>
      </c>
      <c r="O209" s="33" t="s">
        <v>412</v>
      </c>
      <c r="P209" s="33" t="s">
        <v>413</v>
      </c>
      <c r="Q209" s="33" t="s">
        <v>414</v>
      </c>
      <c r="R209" s="33" t="s">
        <v>415</v>
      </c>
      <c r="S209" s="33" t="s">
        <v>416</v>
      </c>
      <c r="T209" s="33" t="s">
        <v>402</v>
      </c>
      <c r="U209" s="33" t="s">
        <v>403</v>
      </c>
      <c r="V209" s="33" t="s">
        <v>413</v>
      </c>
      <c r="W209" s="33" t="s">
        <v>415</v>
      </c>
      <c r="X209" s="35"/>
      <c r="AB209">
        <v>1122.04</v>
      </c>
    </row>
    <row r="210" spans="1:28" x14ac:dyDescent="0.35">
      <c r="A210" s="15" t="s">
        <v>217</v>
      </c>
      <c r="B210" s="15" t="s">
        <v>906</v>
      </c>
      <c r="C210" s="16">
        <v>139</v>
      </c>
      <c r="D210" s="16">
        <v>0</v>
      </c>
      <c r="E210" s="16">
        <v>47.5</v>
      </c>
      <c r="F210" s="16">
        <v>0</v>
      </c>
      <c r="G210" s="16">
        <v>34.25</v>
      </c>
      <c r="H210" s="16">
        <v>3269.67</v>
      </c>
      <c r="I210" s="16">
        <v>72.11</v>
      </c>
      <c r="J210" s="16">
        <v>63.67</v>
      </c>
      <c r="K210" s="16">
        <v>49.52</v>
      </c>
      <c r="L210" s="16">
        <v>35.71</v>
      </c>
      <c r="M210" s="17" t="str">
        <f>IMPRODUCT(C210,0.19)</f>
        <v>26.41</v>
      </c>
      <c r="N210" s="27">
        <v>27</v>
      </c>
      <c r="O210" s="16"/>
      <c r="P210" s="16"/>
      <c r="Q210" s="16"/>
      <c r="R210" s="16"/>
      <c r="S210" s="16"/>
      <c r="T210" s="16"/>
      <c r="U210" s="16"/>
      <c r="V210" s="16"/>
      <c r="W210" s="16"/>
      <c r="X210" s="8"/>
      <c r="AB210">
        <v>1110.76</v>
      </c>
    </row>
    <row r="211" spans="1:28" x14ac:dyDescent="0.35">
      <c r="A211" s="1" t="s">
        <v>218</v>
      </c>
      <c r="B211" s="1" t="s">
        <v>584</v>
      </c>
      <c r="C211">
        <v>40</v>
      </c>
      <c r="D211">
        <v>0</v>
      </c>
      <c r="E211">
        <v>47.5</v>
      </c>
      <c r="F211">
        <v>0</v>
      </c>
      <c r="G211">
        <v>34.25</v>
      </c>
      <c r="H211">
        <v>968.83</v>
      </c>
      <c r="I211">
        <v>72.11</v>
      </c>
      <c r="J211">
        <v>70.19</v>
      </c>
      <c r="K211">
        <v>50.99</v>
      </c>
      <c r="L211">
        <v>36.770000000000003</v>
      </c>
      <c r="M211" s="6" t="str">
        <f>IMPRODUCT(C211,0.35)</f>
        <v>14</v>
      </c>
      <c r="N211" s="40">
        <v>16</v>
      </c>
      <c r="X211" s="8"/>
      <c r="AB211">
        <v>537.83000000000004</v>
      </c>
    </row>
    <row r="212" spans="1:28" x14ac:dyDescent="0.35">
      <c r="A212" s="1" t="s">
        <v>219</v>
      </c>
      <c r="B212" s="1" t="s">
        <v>585</v>
      </c>
      <c r="C212">
        <v>41</v>
      </c>
      <c r="D212">
        <v>0</v>
      </c>
      <c r="E212">
        <v>47.5</v>
      </c>
      <c r="F212">
        <v>0</v>
      </c>
      <c r="G212">
        <v>33.42</v>
      </c>
      <c r="H212">
        <v>1024.83</v>
      </c>
      <c r="I212">
        <v>70.349999999999994</v>
      </c>
      <c r="J212">
        <v>77.03</v>
      </c>
      <c r="K212">
        <v>52.62</v>
      </c>
      <c r="L212">
        <v>37.020000000000003</v>
      </c>
      <c r="M212" s="6" t="str">
        <f>IMPRODUCT(C212,0.35)</f>
        <v>14.35</v>
      </c>
      <c r="N212" s="40">
        <f>ROUNDDOWN(M212,0)</f>
        <v>14</v>
      </c>
      <c r="X212" s="35"/>
      <c r="AB212">
        <v>826.62</v>
      </c>
    </row>
    <row r="213" spans="1:28" x14ac:dyDescent="0.35">
      <c r="A213" s="34" t="s">
        <v>220</v>
      </c>
      <c r="B213" s="34" t="s">
        <v>591</v>
      </c>
      <c r="C213" s="33">
        <v>60</v>
      </c>
      <c r="D213" s="33">
        <v>0</v>
      </c>
      <c r="E213" s="33">
        <v>47.5</v>
      </c>
      <c r="F213" s="33">
        <v>0</v>
      </c>
      <c r="G213" s="33">
        <v>41.75</v>
      </c>
      <c r="H213" s="33">
        <v>1720.67</v>
      </c>
      <c r="I213" s="33">
        <v>87.89</v>
      </c>
      <c r="J213" s="33">
        <v>67.78</v>
      </c>
      <c r="K213" s="33">
        <v>60.37</v>
      </c>
      <c r="L213" s="33">
        <v>53.07</v>
      </c>
      <c r="M213" s="6" t="str">
        <f>IMPRODUCT(C213,0.31)</f>
        <v>18.6</v>
      </c>
      <c r="N213" s="42">
        <v>19</v>
      </c>
      <c r="X213" s="8"/>
      <c r="AB213">
        <v>891.79</v>
      </c>
    </row>
    <row r="214" spans="1:28" x14ac:dyDescent="0.35">
      <c r="A214" s="1" t="s">
        <v>221</v>
      </c>
      <c r="B214" s="1" t="s">
        <v>582</v>
      </c>
      <c r="C214">
        <v>30</v>
      </c>
      <c r="D214">
        <v>0</v>
      </c>
      <c r="E214">
        <v>47.5</v>
      </c>
      <c r="F214">
        <v>0</v>
      </c>
      <c r="G214">
        <v>30.83</v>
      </c>
      <c r="H214">
        <v>508.67</v>
      </c>
      <c r="I214">
        <v>64.91</v>
      </c>
      <c r="J214">
        <v>52.67</v>
      </c>
      <c r="K214">
        <v>35.700000000000003</v>
      </c>
      <c r="L214">
        <v>23.17</v>
      </c>
      <c r="M214" s="6" t="str">
        <f>IMPRODUCT(C214,0.35)</f>
        <v>10.5</v>
      </c>
      <c r="N214" s="40">
        <v>10</v>
      </c>
      <c r="X214" s="8"/>
      <c r="AB214">
        <v>943.66</v>
      </c>
    </row>
    <row r="215" spans="1:28" x14ac:dyDescent="0.35">
      <c r="A215" s="1" t="s">
        <v>222</v>
      </c>
      <c r="B215" s="1" t="s">
        <v>579</v>
      </c>
      <c r="C215">
        <v>30</v>
      </c>
      <c r="D215">
        <v>0</v>
      </c>
      <c r="E215">
        <v>47.5</v>
      </c>
      <c r="F215">
        <v>0</v>
      </c>
      <c r="G215">
        <v>26.5</v>
      </c>
      <c r="H215">
        <v>469.58</v>
      </c>
      <c r="I215">
        <v>55.79</v>
      </c>
      <c r="J215">
        <v>58.33</v>
      </c>
      <c r="K215">
        <v>32.950000000000003</v>
      </c>
      <c r="L215">
        <v>18.38</v>
      </c>
      <c r="M215" s="6" t="str">
        <f>IMPRODUCT(C215,0.35)</f>
        <v>10.5</v>
      </c>
      <c r="N215" s="40">
        <v>9</v>
      </c>
      <c r="X215" s="35"/>
      <c r="AB215">
        <v>829.48</v>
      </c>
    </row>
    <row r="216" spans="1:28" x14ac:dyDescent="0.35">
      <c r="A216" s="1" t="s">
        <v>223</v>
      </c>
      <c r="B216" s="1" t="s">
        <v>580</v>
      </c>
      <c r="C216">
        <v>29</v>
      </c>
      <c r="D216">
        <v>0</v>
      </c>
      <c r="E216">
        <v>47.5</v>
      </c>
      <c r="F216">
        <v>0</v>
      </c>
      <c r="G216">
        <v>39.58</v>
      </c>
      <c r="H216">
        <v>736</v>
      </c>
      <c r="I216">
        <v>83.33</v>
      </c>
      <c r="J216">
        <v>63.93</v>
      </c>
      <c r="K216">
        <v>53.43</v>
      </c>
      <c r="L216">
        <v>44.53</v>
      </c>
      <c r="M216" s="6" t="str">
        <f>IMPRODUCT(C216,0.44)</f>
        <v>12.76</v>
      </c>
      <c r="N216" s="40">
        <v>9</v>
      </c>
      <c r="X216" s="35"/>
      <c r="AB216">
        <v>832.34</v>
      </c>
    </row>
    <row r="217" spans="1:28" x14ac:dyDescent="0.35">
      <c r="A217" s="1" t="s">
        <v>224</v>
      </c>
      <c r="B217" s="1" t="s">
        <v>581</v>
      </c>
      <c r="C217">
        <v>29</v>
      </c>
      <c r="D217">
        <v>0</v>
      </c>
      <c r="E217">
        <v>47.5</v>
      </c>
      <c r="F217">
        <v>0</v>
      </c>
      <c r="G217">
        <v>34.25</v>
      </c>
      <c r="H217">
        <v>552</v>
      </c>
      <c r="I217">
        <v>72.11</v>
      </c>
      <c r="J217">
        <v>54.89</v>
      </c>
      <c r="K217">
        <v>40.07</v>
      </c>
      <c r="L217">
        <v>28.89</v>
      </c>
      <c r="M217" s="6" t="str">
        <f>IMPRODUCT(C217,0.44)</f>
        <v>12.76</v>
      </c>
      <c r="N217" s="40">
        <v>9</v>
      </c>
      <c r="X217" s="35"/>
      <c r="AB217">
        <v>816.46</v>
      </c>
    </row>
    <row r="218" spans="1:28" x14ac:dyDescent="0.35">
      <c r="A218" s="1" t="s">
        <v>225</v>
      </c>
      <c r="B218" s="1" t="s">
        <v>573</v>
      </c>
      <c r="C218">
        <v>29</v>
      </c>
      <c r="D218">
        <v>0</v>
      </c>
      <c r="E218">
        <v>47.5</v>
      </c>
      <c r="F218">
        <v>0</v>
      </c>
      <c r="G218">
        <v>34.5</v>
      </c>
      <c r="H218">
        <v>695.5</v>
      </c>
      <c r="I218">
        <v>72.63</v>
      </c>
      <c r="J218">
        <v>69.25</v>
      </c>
      <c r="K218">
        <v>50.49</v>
      </c>
      <c r="L218">
        <v>36.67</v>
      </c>
      <c r="M218" s="6" t="str">
        <f>IMPRODUCT(C218,0.44)</f>
        <v>12.76</v>
      </c>
      <c r="N218" s="40">
        <v>9</v>
      </c>
      <c r="X218" s="8"/>
      <c r="AB218">
        <v>850.65</v>
      </c>
    </row>
    <row r="219" spans="1:28" x14ac:dyDescent="0.35">
      <c r="A219" s="1" t="s">
        <v>226</v>
      </c>
      <c r="B219" s="1" t="s">
        <v>588</v>
      </c>
      <c r="C219">
        <v>44</v>
      </c>
      <c r="D219">
        <v>0</v>
      </c>
      <c r="E219">
        <v>47.5</v>
      </c>
      <c r="F219">
        <v>0</v>
      </c>
      <c r="G219">
        <v>23.08</v>
      </c>
      <c r="H219">
        <v>576.5</v>
      </c>
      <c r="I219">
        <v>48.6</v>
      </c>
      <c r="J219">
        <v>54.55</v>
      </c>
      <c r="K219">
        <v>27.58</v>
      </c>
      <c r="L219">
        <v>13.4</v>
      </c>
      <c r="M219" s="6" t="str">
        <f>IMPRODUCT(C219,0.35)</f>
        <v>15.4</v>
      </c>
      <c r="N219" s="40">
        <v>13</v>
      </c>
      <c r="X219" s="35"/>
      <c r="AB219">
        <v>1386.14</v>
      </c>
    </row>
    <row r="220" spans="1:28" x14ac:dyDescent="0.35">
      <c r="A220" s="1" t="s">
        <v>227</v>
      </c>
      <c r="B220" s="1" t="s">
        <v>574</v>
      </c>
      <c r="C220">
        <v>29</v>
      </c>
      <c r="D220">
        <v>0</v>
      </c>
      <c r="E220">
        <v>47.5</v>
      </c>
      <c r="F220">
        <v>0</v>
      </c>
      <c r="G220">
        <v>33.42</v>
      </c>
      <c r="H220">
        <v>653</v>
      </c>
      <c r="I220">
        <v>70.349999999999994</v>
      </c>
      <c r="J220">
        <v>66.95</v>
      </c>
      <c r="K220">
        <v>47.4</v>
      </c>
      <c r="L220">
        <v>33.35</v>
      </c>
      <c r="M220" s="6" t="str">
        <f>IMPRODUCT(C220,0.44)</f>
        <v>12.76</v>
      </c>
      <c r="N220" s="40">
        <v>10</v>
      </c>
      <c r="X220" s="35"/>
      <c r="AB220">
        <v>949.13</v>
      </c>
    </row>
    <row r="221" spans="1:28" x14ac:dyDescent="0.35">
      <c r="A221" s="1" t="s">
        <v>228</v>
      </c>
      <c r="B221" s="1" t="s">
        <v>572</v>
      </c>
      <c r="C221">
        <v>29</v>
      </c>
      <c r="D221">
        <v>0</v>
      </c>
      <c r="E221">
        <v>47.5</v>
      </c>
      <c r="F221">
        <v>0</v>
      </c>
      <c r="G221">
        <v>26.92</v>
      </c>
      <c r="H221">
        <v>478.92</v>
      </c>
      <c r="I221">
        <v>56.67</v>
      </c>
      <c r="J221">
        <v>62.07</v>
      </c>
      <c r="K221">
        <v>34.770000000000003</v>
      </c>
      <c r="L221">
        <v>19.7</v>
      </c>
      <c r="M221" s="6" t="str">
        <f>IMPRODUCT(C221,0.44)</f>
        <v>12.76</v>
      </c>
      <c r="N221" s="40">
        <v>10</v>
      </c>
      <c r="X221" s="35"/>
      <c r="AB221">
        <v>671.09</v>
      </c>
    </row>
    <row r="222" spans="1:28" x14ac:dyDescent="0.35">
      <c r="A222" s="1" t="s">
        <v>229</v>
      </c>
      <c r="B222" s="1" t="s">
        <v>590</v>
      </c>
      <c r="C222">
        <v>49</v>
      </c>
      <c r="D222">
        <v>0</v>
      </c>
      <c r="E222">
        <v>47.5</v>
      </c>
      <c r="F222">
        <v>0</v>
      </c>
      <c r="G222">
        <v>38.33</v>
      </c>
      <c r="H222">
        <v>1579.08</v>
      </c>
      <c r="I222">
        <v>80.7</v>
      </c>
      <c r="J222">
        <v>81.63</v>
      </c>
      <c r="K222">
        <v>67.84</v>
      </c>
      <c r="L222">
        <v>54.75</v>
      </c>
      <c r="M222" s="6" t="str">
        <f>IMPRODUCT(C222,0.28)</f>
        <v>13.72</v>
      </c>
      <c r="N222" s="42">
        <v>18</v>
      </c>
      <c r="X222" s="8"/>
      <c r="AB222">
        <v>660.39</v>
      </c>
    </row>
    <row r="223" spans="1:28" x14ac:dyDescent="0.35">
      <c r="A223" s="1" t="s">
        <v>230</v>
      </c>
      <c r="B223" s="1" t="s">
        <v>586</v>
      </c>
      <c r="C223">
        <v>41</v>
      </c>
      <c r="D223">
        <v>0</v>
      </c>
      <c r="E223">
        <v>47.5</v>
      </c>
      <c r="F223">
        <v>0</v>
      </c>
      <c r="G223">
        <v>33.17</v>
      </c>
      <c r="H223">
        <v>757.42</v>
      </c>
      <c r="I223">
        <v>69.819999999999993</v>
      </c>
      <c r="J223">
        <v>54.7</v>
      </c>
      <c r="K223">
        <v>38.89</v>
      </c>
      <c r="L223">
        <v>27.16</v>
      </c>
      <c r="M223" s="6" t="str">
        <f>IMPRODUCT(C223,0.35)</f>
        <v>14.35</v>
      </c>
      <c r="N223" s="40">
        <v>12</v>
      </c>
      <c r="X223" s="8"/>
      <c r="AB223">
        <v>1466.44</v>
      </c>
    </row>
    <row r="224" spans="1:28" x14ac:dyDescent="0.35">
      <c r="A224" s="1" t="s">
        <v>231</v>
      </c>
      <c r="B224" s="1" t="s">
        <v>576</v>
      </c>
      <c r="C224">
        <v>42</v>
      </c>
      <c r="D224">
        <v>0</v>
      </c>
      <c r="E224">
        <v>47.5</v>
      </c>
      <c r="F224">
        <v>0</v>
      </c>
      <c r="G224">
        <v>36.42</v>
      </c>
      <c r="H224">
        <v>1213.67</v>
      </c>
      <c r="I224">
        <v>76.67</v>
      </c>
      <c r="J224">
        <v>76.05</v>
      </c>
      <c r="K224">
        <v>60.84</v>
      </c>
      <c r="L224">
        <v>46.64</v>
      </c>
      <c r="M224" s="6" t="str">
        <f>IMPRODUCT(C224,0.35)</f>
        <v>14.7</v>
      </c>
      <c r="N224" s="40">
        <v>15</v>
      </c>
      <c r="X224" s="8"/>
      <c r="AB224">
        <v>911.19</v>
      </c>
    </row>
    <row r="225" spans="1:29" x14ac:dyDescent="0.35">
      <c r="A225" s="1" t="s">
        <v>232</v>
      </c>
      <c r="B225" s="1" t="s">
        <v>583</v>
      </c>
      <c r="C225">
        <v>30</v>
      </c>
      <c r="D225">
        <v>0</v>
      </c>
      <c r="E225">
        <v>47.5</v>
      </c>
      <c r="F225">
        <v>0</v>
      </c>
      <c r="G225">
        <v>30.42</v>
      </c>
      <c r="H225">
        <v>560</v>
      </c>
      <c r="I225">
        <v>64.040000000000006</v>
      </c>
      <c r="J225">
        <v>69.72</v>
      </c>
      <c r="K225">
        <v>39.299999999999997</v>
      </c>
      <c r="L225">
        <v>25.16</v>
      </c>
      <c r="M225" s="6" t="str">
        <f>IMPRODUCT(C225,0.35)</f>
        <v>10.5</v>
      </c>
      <c r="N225" s="40">
        <v>12</v>
      </c>
      <c r="X225" s="35"/>
      <c r="AB225">
        <v>954.71</v>
      </c>
    </row>
    <row r="226" spans="1:29" x14ac:dyDescent="0.35">
      <c r="A226" s="1" t="s">
        <v>233</v>
      </c>
      <c r="B226" s="1" t="s">
        <v>575</v>
      </c>
      <c r="C226">
        <v>27</v>
      </c>
      <c r="D226">
        <v>0</v>
      </c>
      <c r="E226">
        <v>47.5</v>
      </c>
      <c r="F226">
        <v>0</v>
      </c>
      <c r="G226">
        <v>34.83</v>
      </c>
      <c r="H226">
        <v>621.83000000000004</v>
      </c>
      <c r="I226">
        <v>73.33</v>
      </c>
      <c r="J226">
        <v>63.25</v>
      </c>
      <c r="K226">
        <v>48.49</v>
      </c>
      <c r="L226">
        <v>35.56</v>
      </c>
      <c r="M226" s="6" t="str">
        <f>IMPRODUCT(C226,0.44)</f>
        <v>11.88</v>
      </c>
      <c r="N226" s="40">
        <v>9</v>
      </c>
      <c r="X226" s="35"/>
      <c r="AB226">
        <v>718.38</v>
      </c>
    </row>
    <row r="227" spans="1:29" x14ac:dyDescent="0.35">
      <c r="A227" s="1" t="s">
        <v>234</v>
      </c>
      <c r="B227" s="1" t="s">
        <v>589</v>
      </c>
      <c r="C227">
        <v>45</v>
      </c>
      <c r="D227">
        <v>0</v>
      </c>
      <c r="E227">
        <v>47.5</v>
      </c>
      <c r="F227">
        <v>0</v>
      </c>
      <c r="G227">
        <v>37.5</v>
      </c>
      <c r="H227">
        <v>1404</v>
      </c>
      <c r="I227">
        <v>78.95</v>
      </c>
      <c r="J227">
        <v>81.03</v>
      </c>
      <c r="K227">
        <v>65.680000000000007</v>
      </c>
      <c r="L227">
        <v>51.86</v>
      </c>
      <c r="M227" s="6" t="str">
        <f>IMPRODUCT(C227,0.28)</f>
        <v>12.6</v>
      </c>
      <c r="N227" s="40">
        <v>11</v>
      </c>
      <c r="X227" s="35"/>
      <c r="AB227">
        <v>1037.5899999999999</v>
      </c>
    </row>
    <row r="228" spans="1:29" x14ac:dyDescent="0.35">
      <c r="A228" s="1" t="s">
        <v>235</v>
      </c>
      <c r="B228" s="1" t="s">
        <v>570</v>
      </c>
      <c r="C228">
        <v>17</v>
      </c>
      <c r="D228">
        <v>0</v>
      </c>
      <c r="E228">
        <v>47.5</v>
      </c>
      <c r="F228">
        <v>0</v>
      </c>
      <c r="G228">
        <v>14.67</v>
      </c>
      <c r="H228">
        <v>126</v>
      </c>
      <c r="I228">
        <v>30.88</v>
      </c>
      <c r="J228">
        <v>52.1</v>
      </c>
      <c r="K228">
        <v>15.6</v>
      </c>
      <c r="L228">
        <v>4.82</v>
      </c>
      <c r="M228" s="6" t="str">
        <f>IMPRODUCT(C228,0.39)</f>
        <v>6.63</v>
      </c>
      <c r="N228" s="40">
        <f>ROUNDDOWN(M228,0)</f>
        <v>6</v>
      </c>
      <c r="X228" s="8"/>
      <c r="AB228">
        <v>833</v>
      </c>
    </row>
    <row r="229" spans="1:29" x14ac:dyDescent="0.35">
      <c r="A229" s="1" t="s">
        <v>236</v>
      </c>
      <c r="B229" s="1" t="s">
        <v>587</v>
      </c>
      <c r="C229">
        <v>41</v>
      </c>
      <c r="D229">
        <v>0</v>
      </c>
      <c r="E229">
        <v>47.5</v>
      </c>
      <c r="F229">
        <v>0</v>
      </c>
      <c r="G229">
        <v>29.92</v>
      </c>
      <c r="H229">
        <v>946.92</v>
      </c>
      <c r="I229">
        <v>62.98</v>
      </c>
      <c r="J229">
        <v>78.22</v>
      </c>
      <c r="K229">
        <v>48.62</v>
      </c>
      <c r="L229">
        <v>30.62</v>
      </c>
      <c r="M229" s="6" t="str">
        <f>IMPRODUCT(C229,0.35)</f>
        <v>14.35</v>
      </c>
      <c r="N229" s="40">
        <v>12</v>
      </c>
      <c r="X229" s="35"/>
      <c r="AB229">
        <v>907.92</v>
      </c>
    </row>
    <row r="230" spans="1:29" x14ac:dyDescent="0.35">
      <c r="A230" s="1" t="s">
        <v>237</v>
      </c>
      <c r="B230" s="1" t="s">
        <v>577</v>
      </c>
      <c r="C230">
        <v>28</v>
      </c>
      <c r="D230">
        <v>0</v>
      </c>
      <c r="E230">
        <v>47.5</v>
      </c>
      <c r="F230">
        <v>0</v>
      </c>
      <c r="G230">
        <v>31.17</v>
      </c>
      <c r="H230">
        <v>484.92</v>
      </c>
      <c r="I230">
        <v>65.61</v>
      </c>
      <c r="J230">
        <v>56.43</v>
      </c>
      <c r="K230">
        <v>36.46</v>
      </c>
      <c r="L230">
        <v>23.92</v>
      </c>
      <c r="M230" s="6" t="str">
        <f>IMPRODUCT(C230,0.44)</f>
        <v>12.32</v>
      </c>
      <c r="N230" s="40">
        <v>6</v>
      </c>
      <c r="X230" s="35"/>
      <c r="AB230">
        <v>875.31</v>
      </c>
    </row>
    <row r="231" spans="1:29" x14ac:dyDescent="0.35">
      <c r="A231" s="1" t="s">
        <v>238</v>
      </c>
      <c r="B231" s="1" t="s">
        <v>578</v>
      </c>
      <c r="C231">
        <v>28</v>
      </c>
      <c r="D231">
        <v>0</v>
      </c>
      <c r="E231">
        <v>47.5</v>
      </c>
      <c r="F231">
        <v>0</v>
      </c>
      <c r="G231">
        <v>33</v>
      </c>
      <c r="H231">
        <v>547.5</v>
      </c>
      <c r="I231">
        <v>69.47</v>
      </c>
      <c r="J231">
        <v>58.77</v>
      </c>
      <c r="K231">
        <v>41.17</v>
      </c>
      <c r="L231">
        <v>28.6</v>
      </c>
      <c r="M231" s="6" t="str">
        <f>IMPRODUCT(C231,0.44)</f>
        <v>12.32</v>
      </c>
      <c r="N231" s="40">
        <v>7</v>
      </c>
      <c r="X231" s="8"/>
      <c r="AB231">
        <v>886.51</v>
      </c>
    </row>
    <row r="232" spans="1:29" x14ac:dyDescent="0.35">
      <c r="A232" s="1" t="s">
        <v>239</v>
      </c>
      <c r="B232" s="1" t="s">
        <v>571</v>
      </c>
      <c r="C232">
        <v>23</v>
      </c>
      <c r="D232">
        <v>0</v>
      </c>
      <c r="E232">
        <v>47.5</v>
      </c>
      <c r="F232">
        <v>0</v>
      </c>
      <c r="G232">
        <v>24.83</v>
      </c>
      <c r="H232">
        <v>344</v>
      </c>
      <c r="I232">
        <v>52.28</v>
      </c>
      <c r="J232">
        <v>60.39</v>
      </c>
      <c r="K232">
        <v>31.49</v>
      </c>
      <c r="L232">
        <v>16.46</v>
      </c>
      <c r="M232" s="6" t="str">
        <f>IMPRODUCT(C232,0.44)</f>
        <v>10.12</v>
      </c>
      <c r="N232" s="40">
        <v>9</v>
      </c>
      <c r="O232" t="s">
        <v>397</v>
      </c>
      <c r="P232" t="s">
        <v>398</v>
      </c>
      <c r="Q232" t="s">
        <v>399</v>
      </c>
      <c r="R232" t="s">
        <v>400</v>
      </c>
      <c r="S232" t="s">
        <v>453</v>
      </c>
      <c r="T232" t="s">
        <v>402</v>
      </c>
      <c r="U232" t="s">
        <v>403</v>
      </c>
      <c r="V232" t="s">
        <v>398</v>
      </c>
      <c r="W232" t="s">
        <v>400</v>
      </c>
      <c r="X232" s="35"/>
      <c r="AB232">
        <v>830.99</v>
      </c>
    </row>
    <row r="233" spans="1:29" x14ac:dyDescent="0.35">
      <c r="A233" s="1" t="s">
        <v>240</v>
      </c>
      <c r="B233" s="1" t="s">
        <v>783</v>
      </c>
      <c r="C233">
        <v>26</v>
      </c>
      <c r="D233">
        <v>0</v>
      </c>
      <c r="E233">
        <v>47.5</v>
      </c>
      <c r="F233">
        <v>0</v>
      </c>
      <c r="G233">
        <v>17.420000000000002</v>
      </c>
      <c r="H233">
        <v>336.08</v>
      </c>
      <c r="I233">
        <v>36.67</v>
      </c>
      <c r="J233">
        <v>73.08</v>
      </c>
      <c r="K233">
        <v>27.21</v>
      </c>
      <c r="L233">
        <v>9.98</v>
      </c>
      <c r="M233" s="6" t="str">
        <f>IMPRODUCT(C233,0.44)</f>
        <v>11.44</v>
      </c>
      <c r="N233" s="40">
        <v>6</v>
      </c>
      <c r="X233" s="8"/>
      <c r="AB233">
        <v>821.6</v>
      </c>
    </row>
    <row r="234" spans="1:29" x14ac:dyDescent="0.35">
      <c r="A234" s="1" t="s">
        <v>241</v>
      </c>
      <c r="B234" s="1" t="s">
        <v>787</v>
      </c>
      <c r="C234">
        <v>30</v>
      </c>
      <c r="D234">
        <v>0</v>
      </c>
      <c r="E234">
        <v>47.5</v>
      </c>
      <c r="F234">
        <v>0</v>
      </c>
      <c r="G234">
        <v>22.83</v>
      </c>
      <c r="H234">
        <v>445.42</v>
      </c>
      <c r="I234">
        <v>48.07</v>
      </c>
      <c r="J234">
        <v>67.78</v>
      </c>
      <c r="K234">
        <v>31.26</v>
      </c>
      <c r="L234">
        <v>15.03</v>
      </c>
      <c r="M234" s="6" t="str">
        <f>IMPRODUCT(C234,0.35)</f>
        <v>10.5</v>
      </c>
      <c r="N234" s="40">
        <v>6</v>
      </c>
      <c r="X234" s="8"/>
      <c r="AB234">
        <v>978.72</v>
      </c>
    </row>
    <row r="235" spans="1:29" x14ac:dyDescent="0.35">
      <c r="A235" s="1" t="s">
        <v>242</v>
      </c>
      <c r="B235" s="1" t="s">
        <v>788</v>
      </c>
      <c r="C235">
        <v>30</v>
      </c>
      <c r="D235">
        <v>0</v>
      </c>
      <c r="E235">
        <v>47.5</v>
      </c>
      <c r="F235">
        <v>0</v>
      </c>
      <c r="G235">
        <v>34.75</v>
      </c>
      <c r="H235">
        <v>574.91999999999996</v>
      </c>
      <c r="I235">
        <v>73.16</v>
      </c>
      <c r="J235">
        <v>53.85</v>
      </c>
      <c r="K235">
        <v>40.35</v>
      </c>
      <c r="L235">
        <v>29.52</v>
      </c>
      <c r="M235" s="6" t="str">
        <f>IMPRODUCT(C235,0.35)</f>
        <v>10.5</v>
      </c>
      <c r="N235" s="40">
        <v>6</v>
      </c>
      <c r="X235" s="8"/>
      <c r="AB235">
        <v>813.16</v>
      </c>
    </row>
    <row r="236" spans="1:29" x14ac:dyDescent="0.35">
      <c r="A236" s="34" t="s">
        <v>243</v>
      </c>
      <c r="B236" s="1" t="s">
        <v>789</v>
      </c>
      <c r="C236">
        <v>30</v>
      </c>
      <c r="D236">
        <v>0</v>
      </c>
      <c r="E236">
        <v>47.5</v>
      </c>
      <c r="F236">
        <v>0</v>
      </c>
      <c r="G236">
        <v>29.92</v>
      </c>
      <c r="H236">
        <v>704</v>
      </c>
      <c r="I236">
        <v>62.98</v>
      </c>
      <c r="J236">
        <v>77.14</v>
      </c>
      <c r="K236">
        <v>49.4</v>
      </c>
      <c r="L236">
        <v>31.12</v>
      </c>
      <c r="M236" s="6" t="str">
        <f>IMPRODUCT(C236,0.35)</f>
        <v>10.5</v>
      </c>
      <c r="N236" s="40">
        <v>9</v>
      </c>
      <c r="X236" s="8"/>
      <c r="AB236">
        <v>813.16</v>
      </c>
    </row>
    <row r="237" spans="1:29" x14ac:dyDescent="0.35">
      <c r="A237" s="1" t="s">
        <v>244</v>
      </c>
      <c r="B237" s="1" t="s">
        <v>790</v>
      </c>
      <c r="C237">
        <v>40</v>
      </c>
      <c r="D237">
        <v>0</v>
      </c>
      <c r="E237">
        <v>47.5</v>
      </c>
      <c r="F237">
        <v>0</v>
      </c>
      <c r="G237">
        <v>17.5</v>
      </c>
      <c r="H237">
        <v>364.42</v>
      </c>
      <c r="I237">
        <v>36.840000000000003</v>
      </c>
      <c r="J237">
        <v>56.25</v>
      </c>
      <c r="K237">
        <v>19.18</v>
      </c>
      <c r="L237">
        <v>7.07</v>
      </c>
      <c r="M237" s="6" t="str">
        <f>IMPRODUCT(C237,0.35)</f>
        <v>14</v>
      </c>
      <c r="N237" s="40">
        <v>9</v>
      </c>
      <c r="X237" s="35"/>
      <c r="AB237">
        <v>695.91</v>
      </c>
    </row>
    <row r="238" spans="1:29" x14ac:dyDescent="0.35">
      <c r="A238" s="34" t="s">
        <v>245</v>
      </c>
      <c r="B238" s="1" t="s">
        <v>784</v>
      </c>
      <c r="C238">
        <v>26</v>
      </c>
      <c r="D238">
        <v>0</v>
      </c>
      <c r="E238">
        <v>47.5</v>
      </c>
      <c r="F238">
        <v>0</v>
      </c>
      <c r="G238">
        <v>26</v>
      </c>
      <c r="H238">
        <v>513.75</v>
      </c>
      <c r="I238">
        <v>54.74</v>
      </c>
      <c r="J238">
        <v>75.209999999999994</v>
      </c>
      <c r="K238">
        <v>41.6</v>
      </c>
      <c r="L238">
        <v>22.77</v>
      </c>
      <c r="M238" s="6" t="str">
        <f>IMPRODUCT(C238,0.44)</f>
        <v>11.44</v>
      </c>
      <c r="N238" s="40">
        <v>5</v>
      </c>
      <c r="X238" s="35"/>
      <c r="AB238">
        <v>1280.23</v>
      </c>
    </row>
    <row r="239" spans="1:29" ht="15" thickBot="1" x14ac:dyDescent="0.4">
      <c r="A239" s="36" t="s">
        <v>246</v>
      </c>
      <c r="B239" s="36" t="s">
        <v>785</v>
      </c>
      <c r="C239" s="37">
        <v>26</v>
      </c>
      <c r="D239" s="37">
        <v>0</v>
      </c>
      <c r="E239" s="37">
        <v>47.5</v>
      </c>
      <c r="F239" s="37">
        <v>0</v>
      </c>
      <c r="G239" s="37">
        <v>19.829999999999998</v>
      </c>
      <c r="H239" s="37">
        <v>372.83</v>
      </c>
      <c r="I239" s="37">
        <v>41.75</v>
      </c>
      <c r="J239" s="37">
        <v>76.44</v>
      </c>
      <c r="K239" s="37">
        <v>30.19</v>
      </c>
      <c r="L239" s="37">
        <v>12.61</v>
      </c>
      <c r="M239" s="11" t="str">
        <f>IMPRODUCT(C239,0.44)</f>
        <v>11.44</v>
      </c>
      <c r="N239" s="41">
        <v>6</v>
      </c>
      <c r="X239" s="8"/>
      <c r="AB239">
        <v>846.43</v>
      </c>
    </row>
    <row r="240" spans="1:29" x14ac:dyDescent="0.35">
      <c r="A240" s="12" t="s">
        <v>247</v>
      </c>
      <c r="B240" s="12" t="s">
        <v>791</v>
      </c>
      <c r="C240" s="38">
        <v>39</v>
      </c>
      <c r="D240" s="38">
        <v>0</v>
      </c>
      <c r="E240" s="38">
        <v>47.5</v>
      </c>
      <c r="F240" s="38">
        <v>0</v>
      </c>
      <c r="G240" s="38">
        <v>27.33</v>
      </c>
      <c r="H240" s="38">
        <v>561.91999999999996</v>
      </c>
      <c r="I240" s="38">
        <v>57.54</v>
      </c>
      <c r="J240" s="38">
        <v>53.08</v>
      </c>
      <c r="K240" s="38">
        <v>30.33</v>
      </c>
      <c r="L240" s="38">
        <v>17.45</v>
      </c>
      <c r="M240" s="43" t="str">
        <f>IMPRODUCT(C240,0.35)</f>
        <v>13.65</v>
      </c>
      <c r="N240" s="45">
        <v>9</v>
      </c>
      <c r="Z240" s="8"/>
      <c r="AC240"/>
    </row>
    <row r="241" spans="1:29" x14ac:dyDescent="0.35">
      <c r="A241" s="1" t="s">
        <v>248</v>
      </c>
      <c r="B241" s="1" t="s">
        <v>786</v>
      </c>
      <c r="C241">
        <v>28</v>
      </c>
      <c r="D241">
        <v>0</v>
      </c>
      <c r="E241">
        <v>47.5</v>
      </c>
      <c r="F241">
        <v>0</v>
      </c>
      <c r="G241">
        <v>26.08</v>
      </c>
      <c r="H241">
        <v>352.17</v>
      </c>
      <c r="I241">
        <v>54.91</v>
      </c>
      <c r="J241">
        <v>51.19</v>
      </c>
      <c r="K241">
        <v>26.48</v>
      </c>
      <c r="L241">
        <v>14.54</v>
      </c>
      <c r="M241" s="6" t="str">
        <f>IMPRODUCT(C241,0.44)</f>
        <v>12.32</v>
      </c>
      <c r="N241" s="40">
        <v>7</v>
      </c>
      <c r="Z241" s="8"/>
      <c r="AC241"/>
    </row>
    <row r="242" spans="1:29" x14ac:dyDescent="0.35">
      <c r="A242" s="34" t="s">
        <v>249</v>
      </c>
      <c r="B242" s="1" t="s">
        <v>793</v>
      </c>
      <c r="C242">
        <v>50</v>
      </c>
      <c r="D242">
        <v>0</v>
      </c>
      <c r="E242">
        <v>47.5</v>
      </c>
      <c r="F242">
        <v>0</v>
      </c>
      <c r="G242">
        <v>28</v>
      </c>
      <c r="H242">
        <v>857.75</v>
      </c>
      <c r="I242">
        <v>58.95</v>
      </c>
      <c r="J242">
        <v>62.91</v>
      </c>
      <c r="K242">
        <v>36.119999999999997</v>
      </c>
      <c r="L242">
        <v>21.29</v>
      </c>
      <c r="M242" s="6" t="str">
        <f>IMPRODUCT(C242,0.28)</f>
        <v>14</v>
      </c>
      <c r="N242" s="42">
        <v>11</v>
      </c>
      <c r="Z242" s="8"/>
      <c r="AC242"/>
    </row>
    <row r="243" spans="1:29" x14ac:dyDescent="0.35">
      <c r="A243" s="12" t="s">
        <v>250</v>
      </c>
      <c r="B243" s="34" t="s">
        <v>792</v>
      </c>
      <c r="C243" s="33">
        <v>49</v>
      </c>
      <c r="D243" s="33">
        <v>0</v>
      </c>
      <c r="E243" s="33">
        <v>47.5</v>
      </c>
      <c r="F243" s="33">
        <v>0</v>
      </c>
      <c r="G243" s="33">
        <v>44.33</v>
      </c>
      <c r="H243" s="33">
        <v>1707</v>
      </c>
      <c r="I243" s="33">
        <v>93.33</v>
      </c>
      <c r="J243" s="33">
        <v>79.73</v>
      </c>
      <c r="K243" s="33">
        <v>73.34</v>
      </c>
      <c r="L243" s="33">
        <v>68.45</v>
      </c>
      <c r="M243" s="6" t="str">
        <f>IMPRODUCT(C243,0.28)</f>
        <v>13.72</v>
      </c>
      <c r="N243" s="42">
        <v>16</v>
      </c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Z243" s="8"/>
      <c r="AC243"/>
    </row>
    <row r="244" spans="1:29" x14ac:dyDescent="0.35">
      <c r="A244" s="15" t="s">
        <v>251</v>
      </c>
      <c r="B244" s="15" t="s">
        <v>904</v>
      </c>
      <c r="C244" s="16">
        <v>110</v>
      </c>
      <c r="D244" s="16">
        <v>0</v>
      </c>
      <c r="E244" s="16">
        <v>47.5</v>
      </c>
      <c r="F244" s="16">
        <v>0</v>
      </c>
      <c r="G244" s="16">
        <v>39.58</v>
      </c>
      <c r="H244" s="16">
        <v>3143.25</v>
      </c>
      <c r="I244" s="16">
        <v>83.33</v>
      </c>
      <c r="J244" s="16">
        <v>72.66</v>
      </c>
      <c r="K244" s="16">
        <v>60.16</v>
      </c>
      <c r="L244" s="16">
        <v>50.13</v>
      </c>
      <c r="M244" s="17" t="str">
        <f>IMPRODUCT(C244,0.19)</f>
        <v>20.9</v>
      </c>
      <c r="N244" s="27">
        <v>21</v>
      </c>
      <c r="O244" s="16"/>
      <c r="P244" s="16"/>
      <c r="Q244" s="16"/>
      <c r="R244" s="16"/>
      <c r="S244" s="16"/>
      <c r="T244" s="16"/>
      <c r="U244" s="16"/>
      <c r="V244" s="16"/>
      <c r="W244" s="16"/>
      <c r="Z244" s="8"/>
      <c r="AC244"/>
    </row>
    <row r="245" spans="1:29" x14ac:dyDescent="0.35">
      <c r="A245" s="1" t="s">
        <v>252</v>
      </c>
      <c r="B245" s="1" t="s">
        <v>801</v>
      </c>
      <c r="C245">
        <v>27</v>
      </c>
      <c r="D245">
        <v>0</v>
      </c>
      <c r="E245">
        <v>47.5</v>
      </c>
      <c r="F245">
        <v>0</v>
      </c>
      <c r="G245">
        <v>27.25</v>
      </c>
      <c r="H245">
        <v>511.5</v>
      </c>
      <c r="I245">
        <v>57.37</v>
      </c>
      <c r="J245">
        <v>65.930000000000007</v>
      </c>
      <c r="K245">
        <v>39.880000000000003</v>
      </c>
      <c r="L245">
        <v>22.88</v>
      </c>
      <c r="M245" s="6" t="str">
        <f>IMPRODUCT(C245,0.44)</f>
        <v>11.88</v>
      </c>
      <c r="N245" s="40">
        <v>7</v>
      </c>
      <c r="Z245" s="8"/>
      <c r="AC245"/>
    </row>
    <row r="246" spans="1:29" x14ac:dyDescent="0.35">
      <c r="A246" s="34" t="s">
        <v>253</v>
      </c>
      <c r="B246" s="1" t="s">
        <v>802</v>
      </c>
      <c r="C246">
        <v>27</v>
      </c>
      <c r="D246">
        <v>0</v>
      </c>
      <c r="E246">
        <v>47.5</v>
      </c>
      <c r="F246">
        <v>0</v>
      </c>
      <c r="G246">
        <v>31.5</v>
      </c>
      <c r="H246">
        <v>519.75</v>
      </c>
      <c r="I246">
        <v>66.319999999999993</v>
      </c>
      <c r="J246">
        <v>64.67</v>
      </c>
      <c r="K246">
        <v>40.53</v>
      </c>
      <c r="L246">
        <v>26.88</v>
      </c>
      <c r="M246" s="6" t="str">
        <f>IMPRODUCT(C246,0.44)</f>
        <v>11.88</v>
      </c>
      <c r="N246" s="40">
        <v>7</v>
      </c>
      <c r="Z246" s="8"/>
      <c r="AC246"/>
    </row>
    <row r="247" spans="1:29" x14ac:dyDescent="0.35">
      <c r="A247" s="12" t="s">
        <v>254</v>
      </c>
      <c r="B247" s="1" t="s">
        <v>803</v>
      </c>
      <c r="C247">
        <v>29</v>
      </c>
      <c r="D247">
        <v>0</v>
      </c>
      <c r="E247">
        <v>47.5</v>
      </c>
      <c r="F247">
        <v>0</v>
      </c>
      <c r="G247">
        <v>25.25</v>
      </c>
      <c r="H247">
        <v>376.58</v>
      </c>
      <c r="I247">
        <v>53.16</v>
      </c>
      <c r="J247">
        <v>53.26</v>
      </c>
      <c r="K247">
        <v>27.34</v>
      </c>
      <c r="L247">
        <v>14.53</v>
      </c>
      <c r="M247" s="6" t="str">
        <f>IMPRODUCT(C247,0.44)</f>
        <v>12.76</v>
      </c>
      <c r="N247" s="40">
        <v>13</v>
      </c>
      <c r="X247" s="33"/>
      <c r="Z247" s="8"/>
      <c r="AC247"/>
    </row>
    <row r="248" spans="1:29" x14ac:dyDescent="0.35">
      <c r="A248" s="1" t="s">
        <v>255</v>
      </c>
      <c r="B248" s="1" t="s">
        <v>804</v>
      </c>
      <c r="C248">
        <v>34</v>
      </c>
      <c r="D248">
        <v>0</v>
      </c>
      <c r="E248">
        <v>47.5</v>
      </c>
      <c r="F248">
        <v>0</v>
      </c>
      <c r="G248">
        <v>27.25</v>
      </c>
      <c r="H248">
        <v>590.08000000000004</v>
      </c>
      <c r="I248">
        <v>57.37</v>
      </c>
      <c r="J248">
        <v>61.57</v>
      </c>
      <c r="K248">
        <v>36.54</v>
      </c>
      <c r="L248">
        <v>20.96</v>
      </c>
      <c r="M248" s="6" t="str">
        <f>IMPRODUCT(C248,0.35)</f>
        <v>11.9</v>
      </c>
      <c r="N248" s="40">
        <v>13</v>
      </c>
      <c r="X248" s="33"/>
      <c r="Z248" s="8"/>
      <c r="AC248"/>
    </row>
    <row r="249" spans="1:29" x14ac:dyDescent="0.35">
      <c r="A249" s="34" t="s">
        <v>256</v>
      </c>
      <c r="B249" s="1" t="s">
        <v>805</v>
      </c>
      <c r="C249">
        <v>36</v>
      </c>
      <c r="D249">
        <v>0</v>
      </c>
      <c r="E249">
        <v>47.5</v>
      </c>
      <c r="F249">
        <v>0</v>
      </c>
      <c r="G249">
        <v>33.17</v>
      </c>
      <c r="H249">
        <v>976.17</v>
      </c>
      <c r="I249">
        <v>69.819999999999993</v>
      </c>
      <c r="J249">
        <v>82.41</v>
      </c>
      <c r="K249">
        <v>57.09</v>
      </c>
      <c r="L249">
        <v>39.86</v>
      </c>
      <c r="M249" s="6" t="str">
        <f>IMPRODUCT(C249,0.35)</f>
        <v>12.6</v>
      </c>
      <c r="N249" s="40">
        <v>15</v>
      </c>
      <c r="X249" s="33"/>
      <c r="Z249" s="8"/>
      <c r="AC249"/>
    </row>
    <row r="250" spans="1:29" x14ac:dyDescent="0.35">
      <c r="A250" s="1" t="s">
        <v>257</v>
      </c>
      <c r="B250" s="1" t="s">
        <v>807</v>
      </c>
      <c r="C250">
        <v>37</v>
      </c>
      <c r="D250">
        <v>0</v>
      </c>
      <c r="E250">
        <v>47.5</v>
      </c>
      <c r="F250">
        <v>0</v>
      </c>
      <c r="G250">
        <v>26.75</v>
      </c>
      <c r="H250">
        <v>701.42</v>
      </c>
      <c r="I250">
        <v>56.32</v>
      </c>
      <c r="J250">
        <v>71.62</v>
      </c>
      <c r="K250">
        <v>39.909999999999997</v>
      </c>
      <c r="L250">
        <v>22.48</v>
      </c>
      <c r="M250" s="6" t="str">
        <f>IMPRODUCT(C250,0.35)</f>
        <v>12.95</v>
      </c>
      <c r="N250" s="40">
        <v>15</v>
      </c>
      <c r="X250" s="33"/>
      <c r="Z250" s="8"/>
      <c r="AC250"/>
    </row>
    <row r="251" spans="1:29" x14ac:dyDescent="0.35">
      <c r="A251" s="1" t="s">
        <v>258</v>
      </c>
      <c r="B251" s="1" t="s">
        <v>806</v>
      </c>
      <c r="C251">
        <v>36</v>
      </c>
      <c r="D251">
        <v>0</v>
      </c>
      <c r="E251">
        <v>47.5</v>
      </c>
      <c r="F251">
        <v>0</v>
      </c>
      <c r="G251">
        <v>34.25</v>
      </c>
      <c r="H251">
        <v>768.67</v>
      </c>
      <c r="I251">
        <v>72.11</v>
      </c>
      <c r="J251">
        <v>66.010000000000005</v>
      </c>
      <c r="K251">
        <v>44.95</v>
      </c>
      <c r="L251">
        <v>32.409999999999997</v>
      </c>
      <c r="M251" s="6" t="str">
        <f>IMPRODUCT(C251,0.35)</f>
        <v>12.6</v>
      </c>
      <c r="N251" s="40">
        <v>14</v>
      </c>
      <c r="X251" s="33"/>
      <c r="Z251" s="8"/>
      <c r="AC251"/>
    </row>
    <row r="252" spans="1:29" x14ac:dyDescent="0.35">
      <c r="A252" s="34" t="s">
        <v>259</v>
      </c>
      <c r="B252" s="34" t="s">
        <v>809</v>
      </c>
      <c r="C252" s="33">
        <v>42</v>
      </c>
      <c r="D252" s="33">
        <v>0</v>
      </c>
      <c r="E252" s="33">
        <v>47.5</v>
      </c>
      <c r="F252" s="33">
        <v>0</v>
      </c>
      <c r="G252" s="33">
        <v>29.08</v>
      </c>
      <c r="H252" s="33">
        <v>780.67</v>
      </c>
      <c r="I252" s="33">
        <v>61.23</v>
      </c>
      <c r="J252" s="33">
        <v>63.44</v>
      </c>
      <c r="K252" s="33">
        <v>39.130000000000003</v>
      </c>
      <c r="L252" s="33">
        <v>23.96</v>
      </c>
      <c r="M252" s="6" t="str">
        <f>IMPRODUCT(C252,0.35)</f>
        <v>14.7</v>
      </c>
      <c r="N252" s="40">
        <v>17</v>
      </c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Z252" s="8"/>
      <c r="AC252"/>
    </row>
    <row r="253" spans="1:29" x14ac:dyDescent="0.35">
      <c r="A253" s="15" t="s">
        <v>260</v>
      </c>
      <c r="B253" s="15" t="s">
        <v>810</v>
      </c>
      <c r="C253" s="16">
        <v>106</v>
      </c>
      <c r="D253" s="16">
        <v>0</v>
      </c>
      <c r="E253" s="16">
        <v>47.5</v>
      </c>
      <c r="F253" s="16">
        <v>0</v>
      </c>
      <c r="G253" s="16">
        <v>45.83</v>
      </c>
      <c r="H253" s="16">
        <v>3550</v>
      </c>
      <c r="I253" s="16">
        <v>96.49</v>
      </c>
      <c r="J253" s="16">
        <v>69.58</v>
      </c>
      <c r="K253" s="16">
        <v>70.510000000000005</v>
      </c>
      <c r="L253" s="16">
        <v>68.03</v>
      </c>
      <c r="M253" s="17" t="str">
        <f>IMPRODUCT(C253,0.19)</f>
        <v>20.14</v>
      </c>
      <c r="N253" s="27">
        <v>22</v>
      </c>
      <c r="O253" s="16"/>
      <c r="P253" s="16"/>
      <c r="Q253" s="16"/>
      <c r="R253" s="16"/>
      <c r="S253" s="16"/>
      <c r="T253" s="16"/>
      <c r="U253" s="16"/>
      <c r="V253" s="16"/>
      <c r="W253" s="16"/>
      <c r="X253" s="33"/>
      <c r="Z253" s="8"/>
      <c r="AC253"/>
    </row>
    <row r="254" spans="1:29" x14ac:dyDescent="0.35">
      <c r="A254" s="1" t="s">
        <v>261</v>
      </c>
      <c r="B254" s="1" t="s">
        <v>808</v>
      </c>
      <c r="C254">
        <v>40</v>
      </c>
      <c r="D254">
        <v>0</v>
      </c>
      <c r="E254">
        <v>47.5</v>
      </c>
      <c r="F254">
        <v>0</v>
      </c>
      <c r="G254">
        <v>26.33</v>
      </c>
      <c r="H254">
        <v>709.83</v>
      </c>
      <c r="I254">
        <v>55.44</v>
      </c>
      <c r="J254">
        <v>68.5</v>
      </c>
      <c r="K254">
        <v>37.36</v>
      </c>
      <c r="L254">
        <v>20.71</v>
      </c>
      <c r="M254" s="6" t="str">
        <f>IMPRODUCT(C254,0.35)</f>
        <v>14</v>
      </c>
      <c r="N254" s="40">
        <v>15</v>
      </c>
      <c r="X254" s="33"/>
      <c r="Z254" s="8"/>
      <c r="AC254"/>
    </row>
    <row r="255" spans="1:29" x14ac:dyDescent="0.35">
      <c r="A255" s="1" t="s">
        <v>262</v>
      </c>
      <c r="B255" s="1" t="s">
        <v>861</v>
      </c>
      <c r="C255">
        <v>30</v>
      </c>
      <c r="D255">
        <v>0</v>
      </c>
      <c r="E255">
        <v>47.5</v>
      </c>
      <c r="F255">
        <v>0</v>
      </c>
      <c r="G255">
        <v>23.33</v>
      </c>
      <c r="H255">
        <v>390.5</v>
      </c>
      <c r="I255">
        <v>49.12</v>
      </c>
      <c r="J255">
        <v>59.26</v>
      </c>
      <c r="K255">
        <v>27.4</v>
      </c>
      <c r="L255">
        <v>13.46</v>
      </c>
      <c r="M255" s="6" t="str">
        <f>IMPRODUCT(C255,0.35)</f>
        <v>10.5</v>
      </c>
      <c r="N255" s="40">
        <v>12</v>
      </c>
      <c r="X255" s="33"/>
      <c r="Z255" s="8"/>
      <c r="AC255"/>
    </row>
    <row r="256" spans="1:29" x14ac:dyDescent="0.35">
      <c r="A256" s="1" t="s">
        <v>263</v>
      </c>
      <c r="B256" s="1" t="s">
        <v>862</v>
      </c>
      <c r="C256">
        <v>30</v>
      </c>
      <c r="D256">
        <v>0</v>
      </c>
      <c r="E256">
        <v>47.5</v>
      </c>
      <c r="F256">
        <v>0</v>
      </c>
      <c r="G256">
        <v>29.08</v>
      </c>
      <c r="H256">
        <v>537.83000000000004</v>
      </c>
      <c r="I256">
        <v>61.23</v>
      </c>
      <c r="J256">
        <v>62</v>
      </c>
      <c r="K256">
        <v>37.74</v>
      </c>
      <c r="L256">
        <v>23.11</v>
      </c>
      <c r="M256" s="6" t="str">
        <f>IMPRODUCT(C256,0.35)</f>
        <v>10.5</v>
      </c>
      <c r="N256" s="40">
        <v>13</v>
      </c>
      <c r="X256" s="33"/>
      <c r="Z256" s="8"/>
      <c r="AC256"/>
    </row>
    <row r="257" spans="1:29" x14ac:dyDescent="0.35">
      <c r="A257" s="1" t="s">
        <v>264</v>
      </c>
      <c r="B257" s="1" t="s">
        <v>718</v>
      </c>
      <c r="C257">
        <v>24</v>
      </c>
      <c r="D257">
        <v>0</v>
      </c>
      <c r="E257">
        <v>47.5</v>
      </c>
      <c r="F257">
        <v>0</v>
      </c>
      <c r="G257">
        <v>27.83</v>
      </c>
      <c r="H257">
        <v>423.75</v>
      </c>
      <c r="I257">
        <v>58.6</v>
      </c>
      <c r="J257">
        <v>65.42</v>
      </c>
      <c r="K257">
        <v>37.17</v>
      </c>
      <c r="L257">
        <v>21.78</v>
      </c>
      <c r="M257" s="6" t="str">
        <f>IMPRODUCT(C257,0.44)</f>
        <v>10.56</v>
      </c>
      <c r="N257" s="40">
        <v>8</v>
      </c>
      <c r="O257" t="s">
        <v>485</v>
      </c>
      <c r="P257" t="s">
        <v>486</v>
      </c>
      <c r="Q257" t="s">
        <v>487</v>
      </c>
      <c r="R257" t="s">
        <v>404</v>
      </c>
      <c r="S257" t="s">
        <v>488</v>
      </c>
      <c r="T257" t="s">
        <v>402</v>
      </c>
      <c r="U257" t="s">
        <v>403</v>
      </c>
      <c r="V257" t="s">
        <v>486</v>
      </c>
      <c r="W257" t="s">
        <v>404</v>
      </c>
      <c r="Z257" s="8"/>
      <c r="AC257"/>
    </row>
    <row r="258" spans="1:29" x14ac:dyDescent="0.35">
      <c r="A258" s="34" t="s">
        <v>265</v>
      </c>
      <c r="B258" s="1" t="s">
        <v>720</v>
      </c>
      <c r="C258">
        <v>54</v>
      </c>
      <c r="D258">
        <v>0</v>
      </c>
      <c r="E258">
        <v>47.5</v>
      </c>
      <c r="F258">
        <v>0</v>
      </c>
      <c r="G258">
        <v>33.17</v>
      </c>
      <c r="H258">
        <v>1134.58</v>
      </c>
      <c r="I258">
        <v>69.819999999999993</v>
      </c>
      <c r="J258">
        <v>63.47</v>
      </c>
      <c r="K258">
        <v>44.23</v>
      </c>
      <c r="L258">
        <v>30.89</v>
      </c>
      <c r="M258" s="6" t="str">
        <f>IMPRODUCT(C258,0.31)</f>
        <v>16.74</v>
      </c>
      <c r="N258" s="42">
        <v>14</v>
      </c>
      <c r="Z258" s="8"/>
      <c r="AC258"/>
    </row>
    <row r="259" spans="1:29" x14ac:dyDescent="0.35">
      <c r="A259" s="1" t="s">
        <v>266</v>
      </c>
      <c r="B259" s="1" t="s">
        <v>719</v>
      </c>
      <c r="C259">
        <v>48</v>
      </c>
      <c r="D259">
        <v>0</v>
      </c>
      <c r="E259">
        <v>47.5</v>
      </c>
      <c r="F259">
        <v>0</v>
      </c>
      <c r="G259">
        <v>38.92</v>
      </c>
      <c r="H259">
        <v>1283.75</v>
      </c>
      <c r="I259">
        <v>81.93</v>
      </c>
      <c r="J259">
        <v>64.430000000000007</v>
      </c>
      <c r="K259">
        <v>56.3</v>
      </c>
      <c r="L259">
        <v>46.13</v>
      </c>
      <c r="M259" s="6" t="str">
        <f>IMPRODUCT(C259,0.28)</f>
        <v>13.44</v>
      </c>
      <c r="N259" s="42">
        <v>10</v>
      </c>
      <c r="X259" s="33"/>
      <c r="Z259" s="8"/>
      <c r="AC259"/>
    </row>
    <row r="260" spans="1:29" x14ac:dyDescent="0.35">
      <c r="A260" s="1" t="s">
        <v>267</v>
      </c>
      <c r="B260" s="1" t="s">
        <v>890</v>
      </c>
      <c r="C260">
        <v>43</v>
      </c>
      <c r="D260">
        <v>0</v>
      </c>
      <c r="E260">
        <v>47.5</v>
      </c>
      <c r="F260">
        <v>0</v>
      </c>
      <c r="G260">
        <v>16.579999999999998</v>
      </c>
      <c r="H260">
        <v>434.67</v>
      </c>
      <c r="I260">
        <v>34.909999999999997</v>
      </c>
      <c r="J260">
        <v>65.41</v>
      </c>
      <c r="K260">
        <v>21.28</v>
      </c>
      <c r="L260">
        <v>7.43</v>
      </c>
      <c r="M260" s="6" t="str">
        <f>IMPRODUCT(C260,0.35)</f>
        <v>15.05</v>
      </c>
      <c r="N260" s="40">
        <v>12</v>
      </c>
      <c r="X260" s="33"/>
      <c r="Z260" s="8"/>
      <c r="AC260"/>
    </row>
    <row r="261" spans="1:29" x14ac:dyDescent="0.35">
      <c r="A261" s="34" t="s">
        <v>268</v>
      </c>
      <c r="B261" s="34" t="s">
        <v>557</v>
      </c>
      <c r="C261" s="33">
        <v>36</v>
      </c>
      <c r="D261" s="33">
        <v>0</v>
      </c>
      <c r="E261" s="33">
        <v>47.5</v>
      </c>
      <c r="F261" s="33">
        <v>0</v>
      </c>
      <c r="G261" s="33">
        <v>20.83</v>
      </c>
      <c r="H261" s="33">
        <v>580.83000000000004</v>
      </c>
      <c r="I261" s="33">
        <v>43.86</v>
      </c>
      <c r="J261" s="33">
        <v>78.790000000000006</v>
      </c>
      <c r="K261" s="33">
        <v>33.97</v>
      </c>
      <c r="L261" s="33">
        <v>14.9</v>
      </c>
      <c r="M261" s="6" t="str">
        <f>IMPRODUCT(C261,0.35)</f>
        <v>12.6</v>
      </c>
      <c r="N261" s="40">
        <v>11</v>
      </c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Z261" s="8"/>
      <c r="AC261"/>
    </row>
    <row r="262" spans="1:29" x14ac:dyDescent="0.35">
      <c r="A262" s="15" t="s">
        <v>269</v>
      </c>
      <c r="B262" s="15" t="s">
        <v>559</v>
      </c>
      <c r="C262" s="16">
        <v>89</v>
      </c>
      <c r="D262" s="16">
        <v>0</v>
      </c>
      <c r="E262" s="16">
        <v>47.5</v>
      </c>
      <c r="F262" s="16">
        <v>0</v>
      </c>
      <c r="G262" s="16">
        <v>35.42</v>
      </c>
      <c r="H262" s="16">
        <v>2153.17</v>
      </c>
      <c r="I262" s="16">
        <v>74.56</v>
      </c>
      <c r="J262" s="16">
        <v>67.849999999999994</v>
      </c>
      <c r="K262" s="16">
        <v>50.93</v>
      </c>
      <c r="L262" s="16">
        <v>37.979999999999997</v>
      </c>
      <c r="M262" s="17" t="str">
        <f>IMPRODUCT(C262,0.19)</f>
        <v>16.91</v>
      </c>
      <c r="N262" s="27">
        <v>20</v>
      </c>
      <c r="O262" s="16"/>
      <c r="P262" s="16"/>
      <c r="Q262" s="16"/>
      <c r="R262" s="16"/>
      <c r="S262" s="16"/>
      <c r="T262" s="16"/>
      <c r="U262" s="16"/>
      <c r="V262" s="16"/>
      <c r="W262" s="16"/>
      <c r="Z262" s="8"/>
      <c r="AC262"/>
    </row>
    <row r="263" spans="1:29" x14ac:dyDescent="0.35">
      <c r="A263" s="1" t="s">
        <v>270</v>
      </c>
      <c r="B263" s="1" t="s">
        <v>558</v>
      </c>
      <c r="C263">
        <v>60</v>
      </c>
      <c r="D263">
        <v>0</v>
      </c>
      <c r="E263">
        <v>47.5</v>
      </c>
      <c r="F263">
        <v>0</v>
      </c>
      <c r="G263">
        <v>35.58</v>
      </c>
      <c r="H263">
        <v>1585.5</v>
      </c>
      <c r="I263">
        <v>74.91</v>
      </c>
      <c r="J263">
        <v>75.83</v>
      </c>
      <c r="K263">
        <v>55.63</v>
      </c>
      <c r="L263">
        <v>41.67</v>
      </c>
      <c r="M263" s="6" t="str">
        <f>IMPRODUCT(C263,0.31)</f>
        <v>18.6</v>
      </c>
      <c r="N263" s="42">
        <v>13</v>
      </c>
      <c r="Z263" s="8"/>
      <c r="AC263"/>
    </row>
    <row r="264" spans="1:29" x14ac:dyDescent="0.35">
      <c r="A264" s="1" t="s">
        <v>271</v>
      </c>
      <c r="B264" s="1" t="s">
        <v>555</v>
      </c>
      <c r="C264">
        <v>14</v>
      </c>
      <c r="D264">
        <v>0</v>
      </c>
      <c r="E264">
        <v>47.5</v>
      </c>
      <c r="F264">
        <v>0</v>
      </c>
      <c r="G264">
        <v>11.17</v>
      </c>
      <c r="H264">
        <v>66.5</v>
      </c>
      <c r="I264">
        <v>23.51</v>
      </c>
      <c r="J264">
        <v>41.07</v>
      </c>
      <c r="K264">
        <v>10</v>
      </c>
      <c r="L264">
        <v>2.35</v>
      </c>
      <c r="M264" s="6" t="str">
        <f>IMPRODUCT(C264,0.39)</f>
        <v>5.46</v>
      </c>
      <c r="N264" s="40">
        <v>6</v>
      </c>
      <c r="Z264" s="8"/>
      <c r="AC264"/>
    </row>
    <row r="265" spans="1:29" x14ac:dyDescent="0.35">
      <c r="A265" s="34" t="s">
        <v>272</v>
      </c>
      <c r="B265" s="34" t="s">
        <v>556</v>
      </c>
      <c r="C265" s="33">
        <v>27</v>
      </c>
      <c r="D265" s="33">
        <v>0</v>
      </c>
      <c r="E265" s="33">
        <v>47.5</v>
      </c>
      <c r="F265" s="33">
        <v>0</v>
      </c>
      <c r="G265" s="33">
        <v>17.079999999999998</v>
      </c>
      <c r="H265" s="33">
        <v>215.33</v>
      </c>
      <c r="I265" s="33">
        <v>35.96</v>
      </c>
      <c r="J265" s="33">
        <v>45.68</v>
      </c>
      <c r="K265" s="33">
        <v>16.79</v>
      </c>
      <c r="L265" s="33">
        <v>6.04</v>
      </c>
      <c r="M265" s="6" t="str">
        <f>IMPRODUCT(C265,0.44)</f>
        <v>11.88</v>
      </c>
      <c r="N265" s="40">
        <v>7</v>
      </c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Z265" s="8"/>
      <c r="AC265"/>
    </row>
    <row r="266" spans="1:29" x14ac:dyDescent="0.35">
      <c r="A266" s="15" t="s">
        <v>273</v>
      </c>
      <c r="B266" s="15" t="s">
        <v>729</v>
      </c>
      <c r="C266" s="16">
        <v>82</v>
      </c>
      <c r="D266" s="16">
        <v>0</v>
      </c>
      <c r="E266" s="16">
        <v>47.5</v>
      </c>
      <c r="F266" s="16">
        <v>0</v>
      </c>
      <c r="G266" s="16">
        <v>32.17</v>
      </c>
      <c r="H266" s="16">
        <v>2163.08</v>
      </c>
      <c r="I266" s="16">
        <v>67.72</v>
      </c>
      <c r="J266" s="16">
        <v>82.32</v>
      </c>
      <c r="K266" s="16">
        <v>55.53</v>
      </c>
      <c r="L266" s="16">
        <v>37.61</v>
      </c>
      <c r="M266" s="17" t="str">
        <f>IMPRODUCT(C266,0.19)</f>
        <v>15.58</v>
      </c>
      <c r="N266" s="27">
        <v>17</v>
      </c>
      <c r="O266" s="16"/>
      <c r="P266" s="16"/>
      <c r="Q266" s="16"/>
      <c r="R266" s="16"/>
      <c r="S266" s="16"/>
      <c r="T266" s="16"/>
      <c r="U266" s="16"/>
      <c r="V266" s="16"/>
      <c r="W266" s="16"/>
      <c r="Z266" s="8"/>
      <c r="AC266"/>
    </row>
    <row r="267" spans="1:29" x14ac:dyDescent="0.35">
      <c r="A267" s="1" t="s">
        <v>274</v>
      </c>
      <c r="B267" s="1" t="s">
        <v>735</v>
      </c>
      <c r="C267">
        <v>49</v>
      </c>
      <c r="D267">
        <v>0</v>
      </c>
      <c r="E267">
        <v>47.5</v>
      </c>
      <c r="F267">
        <v>0</v>
      </c>
      <c r="G267">
        <v>43.67</v>
      </c>
      <c r="H267">
        <v>1369.08</v>
      </c>
      <c r="I267">
        <v>91.93</v>
      </c>
      <c r="J267">
        <v>61.02</v>
      </c>
      <c r="K267">
        <v>58.82</v>
      </c>
      <c r="L267">
        <v>54.08</v>
      </c>
      <c r="M267" s="6" t="str">
        <f>IMPRODUCT(C267,0.28)</f>
        <v>13.72</v>
      </c>
      <c r="N267" s="42">
        <v>15</v>
      </c>
      <c r="Z267" s="8"/>
      <c r="AC267"/>
    </row>
    <row r="268" spans="1:29" x14ac:dyDescent="0.35">
      <c r="A268" s="1" t="s">
        <v>275</v>
      </c>
      <c r="B268" s="1" t="s">
        <v>723</v>
      </c>
      <c r="C268">
        <v>29</v>
      </c>
      <c r="D268">
        <v>0</v>
      </c>
      <c r="E268">
        <v>47.5</v>
      </c>
      <c r="F268">
        <v>0</v>
      </c>
      <c r="G268">
        <v>34.08</v>
      </c>
      <c r="H268">
        <v>765.25</v>
      </c>
      <c r="I268">
        <v>71.75</v>
      </c>
      <c r="J268">
        <v>78.239999999999995</v>
      </c>
      <c r="K268">
        <v>55.55</v>
      </c>
      <c r="L268">
        <v>39.86</v>
      </c>
      <c r="M268" s="6" t="str">
        <f>IMPRODUCT(C268,0.44)</f>
        <v>12.76</v>
      </c>
      <c r="N268" s="40">
        <v>12</v>
      </c>
      <c r="Z268" s="8"/>
      <c r="AC268"/>
    </row>
    <row r="269" spans="1:29" x14ac:dyDescent="0.35">
      <c r="A269" s="1" t="s">
        <v>276</v>
      </c>
      <c r="B269" s="1" t="s">
        <v>730</v>
      </c>
      <c r="C269">
        <v>45</v>
      </c>
      <c r="D269">
        <v>0</v>
      </c>
      <c r="E269">
        <v>47.5</v>
      </c>
      <c r="F269">
        <v>0</v>
      </c>
      <c r="G269">
        <v>28.58</v>
      </c>
      <c r="H269">
        <v>1038.92</v>
      </c>
      <c r="I269">
        <v>60.18</v>
      </c>
      <c r="J269">
        <v>84.31</v>
      </c>
      <c r="K269">
        <v>48.6</v>
      </c>
      <c r="L269">
        <v>29.25</v>
      </c>
      <c r="M269" s="6" t="str">
        <f>IMPRODUCT(C269,0.28)</f>
        <v>12.6</v>
      </c>
      <c r="N269" s="40">
        <f>ROUNDDOWN(M269,0)</f>
        <v>12</v>
      </c>
      <c r="Z269" s="8"/>
      <c r="AC269"/>
    </row>
    <row r="270" spans="1:29" x14ac:dyDescent="0.35">
      <c r="A270" s="1" t="s">
        <v>277</v>
      </c>
      <c r="B270" s="1" t="s">
        <v>736</v>
      </c>
      <c r="C270">
        <v>49</v>
      </c>
      <c r="D270">
        <v>0</v>
      </c>
      <c r="E270">
        <v>47.5</v>
      </c>
      <c r="F270">
        <v>0</v>
      </c>
      <c r="G270">
        <v>42.08</v>
      </c>
      <c r="H270">
        <v>1761.33</v>
      </c>
      <c r="I270">
        <v>88.6</v>
      </c>
      <c r="J270">
        <v>83.97</v>
      </c>
      <c r="K270">
        <v>75.67</v>
      </c>
      <c r="L270">
        <v>67.05</v>
      </c>
      <c r="M270" s="6" t="str">
        <f>IMPRODUCT(C270,0.28)</f>
        <v>13.72</v>
      </c>
      <c r="N270" s="42">
        <v>15</v>
      </c>
      <c r="Z270" s="8"/>
      <c r="AC270"/>
    </row>
    <row r="271" spans="1:29" x14ac:dyDescent="0.35">
      <c r="A271" s="34" t="s">
        <v>278</v>
      </c>
      <c r="B271" s="1" t="s">
        <v>731</v>
      </c>
      <c r="C271">
        <v>45</v>
      </c>
      <c r="D271">
        <v>0</v>
      </c>
      <c r="E271">
        <v>47.5</v>
      </c>
      <c r="F271">
        <v>0</v>
      </c>
      <c r="G271">
        <v>43.75</v>
      </c>
      <c r="H271">
        <v>1647.75</v>
      </c>
      <c r="I271">
        <v>92.11</v>
      </c>
      <c r="J271">
        <v>80.3</v>
      </c>
      <c r="K271">
        <v>77.09</v>
      </c>
      <c r="L271">
        <v>71</v>
      </c>
      <c r="M271" s="6" t="str">
        <f>IMPRODUCT(C271,0.28)</f>
        <v>12.6</v>
      </c>
      <c r="N271" s="40">
        <v>19</v>
      </c>
      <c r="Z271" s="8"/>
      <c r="AC271"/>
    </row>
    <row r="272" spans="1:29" x14ac:dyDescent="0.35">
      <c r="A272" s="1" t="s">
        <v>279</v>
      </c>
      <c r="B272" s="1" t="s">
        <v>732</v>
      </c>
      <c r="C272">
        <v>45</v>
      </c>
      <c r="D272">
        <v>0</v>
      </c>
      <c r="E272">
        <v>47.5</v>
      </c>
      <c r="F272">
        <v>0</v>
      </c>
      <c r="G272">
        <v>36.08</v>
      </c>
      <c r="H272">
        <v>832.42</v>
      </c>
      <c r="I272">
        <v>75.959999999999994</v>
      </c>
      <c r="J272">
        <v>54.53</v>
      </c>
      <c r="K272">
        <v>38.94</v>
      </c>
      <c r="L272">
        <v>29.58</v>
      </c>
      <c r="M272" s="6" t="str">
        <f>IMPRODUCT(C272,0.28)</f>
        <v>12.6</v>
      </c>
      <c r="N272" s="40">
        <v>19</v>
      </c>
      <c r="Z272" s="8"/>
      <c r="AC272"/>
    </row>
    <row r="273" spans="1:29" x14ac:dyDescent="0.35">
      <c r="A273" s="34" t="s">
        <v>280</v>
      </c>
      <c r="B273" s="1" t="s">
        <v>733</v>
      </c>
      <c r="C273">
        <v>45</v>
      </c>
      <c r="D273">
        <v>0</v>
      </c>
      <c r="E273">
        <v>47.5</v>
      </c>
      <c r="F273">
        <v>0</v>
      </c>
      <c r="G273">
        <v>43.75</v>
      </c>
      <c r="H273">
        <v>1815.25</v>
      </c>
      <c r="I273">
        <v>92.11</v>
      </c>
      <c r="J273">
        <v>86.22</v>
      </c>
      <c r="K273">
        <v>84.92</v>
      </c>
      <c r="L273">
        <v>78.22</v>
      </c>
      <c r="M273" s="6" t="str">
        <f>IMPRODUCT(C273,0.28)</f>
        <v>12.6</v>
      </c>
      <c r="N273" s="40">
        <v>19</v>
      </c>
      <c r="X273" s="33"/>
      <c r="Z273" s="8"/>
      <c r="AC273"/>
    </row>
    <row r="274" spans="1:29" x14ac:dyDescent="0.35">
      <c r="A274" s="34" t="s">
        <v>281</v>
      </c>
      <c r="B274" s="1" t="s">
        <v>725</v>
      </c>
      <c r="C274">
        <v>36</v>
      </c>
      <c r="D274">
        <v>0</v>
      </c>
      <c r="E274">
        <v>47.5</v>
      </c>
      <c r="F274">
        <v>0</v>
      </c>
      <c r="G274">
        <v>28.67</v>
      </c>
      <c r="H274">
        <v>636.16999999999996</v>
      </c>
      <c r="I274">
        <v>60.35</v>
      </c>
      <c r="J274">
        <v>64.319999999999993</v>
      </c>
      <c r="K274">
        <v>37.200000000000003</v>
      </c>
      <c r="L274">
        <v>22.45</v>
      </c>
      <c r="M274" s="6" t="str">
        <f>IMPRODUCT(C274,0.35)</f>
        <v>12.6</v>
      </c>
      <c r="N274" s="40">
        <f>ROUNDDOWN(M274,0)</f>
        <v>12</v>
      </c>
      <c r="Z274" s="8"/>
      <c r="AC274"/>
    </row>
    <row r="275" spans="1:29" x14ac:dyDescent="0.35">
      <c r="A275" s="1" t="s">
        <v>282</v>
      </c>
      <c r="B275" s="1" t="s">
        <v>728</v>
      </c>
      <c r="C275">
        <v>45</v>
      </c>
      <c r="D275">
        <v>0</v>
      </c>
      <c r="E275">
        <v>47.5</v>
      </c>
      <c r="F275">
        <v>0</v>
      </c>
      <c r="G275">
        <v>39.92</v>
      </c>
      <c r="H275">
        <v>1568.75</v>
      </c>
      <c r="I275">
        <v>84.04</v>
      </c>
      <c r="J275">
        <v>82.06</v>
      </c>
      <c r="K275">
        <v>73.39</v>
      </c>
      <c r="L275">
        <v>61.67</v>
      </c>
      <c r="M275" s="6" t="str">
        <f>IMPRODUCT(C275,0.28)</f>
        <v>12.6</v>
      </c>
      <c r="N275" s="40">
        <v>16</v>
      </c>
      <c r="X275" s="33"/>
      <c r="Z275" s="8"/>
      <c r="AC275"/>
    </row>
    <row r="276" spans="1:29" x14ac:dyDescent="0.35">
      <c r="A276" s="34" t="s">
        <v>283</v>
      </c>
      <c r="B276" s="34" t="s">
        <v>726</v>
      </c>
      <c r="C276" s="33">
        <v>36</v>
      </c>
      <c r="D276" s="33">
        <v>0</v>
      </c>
      <c r="E276" s="33">
        <v>47.5</v>
      </c>
      <c r="F276" s="33">
        <v>0</v>
      </c>
      <c r="G276" s="33">
        <v>39.67</v>
      </c>
      <c r="H276" s="33">
        <v>1131.08</v>
      </c>
      <c r="I276" s="33">
        <v>83.51</v>
      </c>
      <c r="J276" s="33">
        <v>75.400000000000006</v>
      </c>
      <c r="K276" s="33">
        <v>66.150000000000006</v>
      </c>
      <c r="L276" s="33">
        <v>55.24</v>
      </c>
      <c r="M276" s="6" t="str">
        <f>IMPRODUCT(C276,0.35)</f>
        <v>12.6</v>
      </c>
      <c r="N276" s="40">
        <f>ROUNDDOWN(M276,0)</f>
        <v>12</v>
      </c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Z276" s="8"/>
      <c r="AC276"/>
    </row>
    <row r="277" spans="1:29" x14ac:dyDescent="0.35">
      <c r="A277" s="15" t="s">
        <v>284</v>
      </c>
      <c r="B277" s="15" t="s">
        <v>724</v>
      </c>
      <c r="C277" s="16">
        <v>159</v>
      </c>
      <c r="D277" s="16">
        <v>0</v>
      </c>
      <c r="E277" s="16">
        <v>47.5</v>
      </c>
      <c r="F277" s="16">
        <v>0</v>
      </c>
      <c r="G277" s="16">
        <v>30.58</v>
      </c>
      <c r="H277" s="16">
        <v>3010.92</v>
      </c>
      <c r="I277" s="16">
        <v>64.39</v>
      </c>
      <c r="J277" s="16">
        <v>63.09</v>
      </c>
      <c r="K277" s="16">
        <v>39.869999999999997</v>
      </c>
      <c r="L277" s="16">
        <v>25.67</v>
      </c>
      <c r="M277" s="17" t="str">
        <f>IMPRODUCT(C277,0.19)</f>
        <v>30.21</v>
      </c>
      <c r="N277" s="27">
        <v>24</v>
      </c>
      <c r="O277" s="16"/>
      <c r="P277" s="16"/>
      <c r="Q277" s="16"/>
      <c r="R277" s="16"/>
      <c r="S277" s="16"/>
      <c r="T277" s="16"/>
      <c r="U277" s="16"/>
      <c r="V277" s="16"/>
      <c r="W277" s="16"/>
      <c r="X277" s="33"/>
      <c r="Z277" s="8"/>
      <c r="AC277"/>
    </row>
    <row r="278" spans="1:29" x14ac:dyDescent="0.35">
      <c r="A278" s="39" t="s">
        <v>285</v>
      </c>
      <c r="B278" s="39" t="s">
        <v>737</v>
      </c>
      <c r="C278" s="39">
        <v>351</v>
      </c>
      <c r="D278" s="39">
        <v>0</v>
      </c>
      <c r="E278" s="39">
        <v>47.5</v>
      </c>
      <c r="F278" s="39">
        <v>0</v>
      </c>
      <c r="G278" s="39">
        <v>33.67</v>
      </c>
      <c r="H278" s="39">
        <v>7332.25</v>
      </c>
      <c r="I278" s="39">
        <v>70.88</v>
      </c>
      <c r="J278" s="39">
        <v>59.24</v>
      </c>
      <c r="K278" s="39">
        <v>43.98</v>
      </c>
      <c r="L278" s="39">
        <v>31.17</v>
      </c>
      <c r="M278" s="26" t="str">
        <f>IMPRODUCT(C278,0.18)</f>
        <v>63.18</v>
      </c>
      <c r="N278" s="27">
        <v>47</v>
      </c>
      <c r="O278" s="39"/>
      <c r="P278" s="39"/>
      <c r="Q278" s="39"/>
      <c r="R278" s="39"/>
      <c r="S278" s="39"/>
      <c r="T278" s="39"/>
      <c r="U278" s="39"/>
      <c r="V278" s="39"/>
      <c r="W278" s="39"/>
      <c r="X278" s="33"/>
      <c r="Z278" s="8"/>
      <c r="AC278"/>
    </row>
    <row r="279" spans="1:29" x14ac:dyDescent="0.35">
      <c r="A279" s="1" t="s">
        <v>286</v>
      </c>
      <c r="B279" s="1" t="s">
        <v>727</v>
      </c>
      <c r="C279">
        <v>42</v>
      </c>
      <c r="D279">
        <v>0</v>
      </c>
      <c r="E279">
        <v>47.5</v>
      </c>
      <c r="F279">
        <v>0</v>
      </c>
      <c r="G279">
        <v>26.33</v>
      </c>
      <c r="H279">
        <v>792.5</v>
      </c>
      <c r="I279">
        <v>55.44</v>
      </c>
      <c r="J279">
        <v>67.53</v>
      </c>
      <c r="K279">
        <v>39.72</v>
      </c>
      <c r="L279">
        <v>22.02</v>
      </c>
      <c r="M279" s="6" t="str">
        <f>IMPRODUCT(C279,0.35)</f>
        <v>14.7</v>
      </c>
      <c r="N279" s="40">
        <v>16</v>
      </c>
      <c r="X279" s="33"/>
      <c r="Z279" s="8"/>
      <c r="AC279"/>
    </row>
    <row r="280" spans="1:29" x14ac:dyDescent="0.35">
      <c r="A280" s="1" t="s">
        <v>287</v>
      </c>
      <c r="B280" s="1" t="s">
        <v>722</v>
      </c>
      <c r="C280">
        <v>34</v>
      </c>
      <c r="D280">
        <v>0</v>
      </c>
      <c r="E280">
        <v>47.5</v>
      </c>
      <c r="F280">
        <v>0</v>
      </c>
      <c r="G280">
        <v>36.25</v>
      </c>
      <c r="H280">
        <v>690.08</v>
      </c>
      <c r="I280">
        <v>76.319999999999993</v>
      </c>
      <c r="J280">
        <v>59.07</v>
      </c>
      <c r="K280">
        <v>42.73</v>
      </c>
      <c r="L280">
        <v>32.61</v>
      </c>
      <c r="M280" s="6" t="str">
        <f>IMPRODUCT(C280,0.35)</f>
        <v>11.9</v>
      </c>
      <c r="N280" s="40">
        <v>12</v>
      </c>
      <c r="Z280" s="8"/>
      <c r="AC280"/>
    </row>
    <row r="281" spans="1:29" x14ac:dyDescent="0.35">
      <c r="A281" s="1" t="s">
        <v>288</v>
      </c>
      <c r="B281" s="1" t="s">
        <v>734</v>
      </c>
      <c r="C281">
        <v>46</v>
      </c>
      <c r="D281">
        <v>0</v>
      </c>
      <c r="E281">
        <v>47.5</v>
      </c>
      <c r="F281">
        <v>0</v>
      </c>
      <c r="G281">
        <v>31.33</v>
      </c>
      <c r="H281">
        <v>1115</v>
      </c>
      <c r="I281">
        <v>65.959999999999994</v>
      </c>
      <c r="J281">
        <v>73.02</v>
      </c>
      <c r="K281">
        <v>51.03</v>
      </c>
      <c r="L281">
        <v>33.659999999999997</v>
      </c>
      <c r="M281" s="6" t="str">
        <f>IMPRODUCT(C281,0.28)</f>
        <v>12.88</v>
      </c>
      <c r="N281" s="40">
        <v>18</v>
      </c>
      <c r="X281" s="33"/>
      <c r="Z281" s="8"/>
      <c r="AC281"/>
    </row>
    <row r="282" spans="1:29" x14ac:dyDescent="0.35">
      <c r="A282" s="34" t="s">
        <v>289</v>
      </c>
      <c r="B282" s="1" t="s">
        <v>721</v>
      </c>
      <c r="C282">
        <v>24</v>
      </c>
      <c r="D282">
        <v>0</v>
      </c>
      <c r="E282">
        <v>47.5</v>
      </c>
      <c r="F282">
        <v>0</v>
      </c>
      <c r="G282">
        <v>25.83</v>
      </c>
      <c r="H282">
        <v>489.83</v>
      </c>
      <c r="I282">
        <v>54.39</v>
      </c>
      <c r="J282">
        <v>78.209999999999994</v>
      </c>
      <c r="K282">
        <v>42.97</v>
      </c>
      <c r="L282">
        <v>23.37</v>
      </c>
      <c r="M282" s="6" t="str">
        <f>IMPRODUCT(C282,0.44)</f>
        <v>10.56</v>
      </c>
      <c r="N282" s="40">
        <v>7</v>
      </c>
      <c r="O282" t="s">
        <v>489</v>
      </c>
      <c r="P282" t="s">
        <v>490</v>
      </c>
      <c r="Q282" t="s">
        <v>491</v>
      </c>
      <c r="R282" t="s">
        <v>404</v>
      </c>
      <c r="S282" t="s">
        <v>492</v>
      </c>
      <c r="T282" t="s">
        <v>402</v>
      </c>
      <c r="U282" t="s">
        <v>403</v>
      </c>
      <c r="V282" t="s">
        <v>490</v>
      </c>
      <c r="W282" t="s">
        <v>404</v>
      </c>
      <c r="Z282" s="8"/>
      <c r="AC282"/>
    </row>
    <row r="283" spans="1:29" x14ac:dyDescent="0.35">
      <c r="A283" s="34" t="s">
        <v>290</v>
      </c>
      <c r="B283" s="1" t="s">
        <v>895</v>
      </c>
      <c r="C283">
        <v>54</v>
      </c>
      <c r="D283">
        <v>0</v>
      </c>
      <c r="E283">
        <v>47.5</v>
      </c>
      <c r="F283">
        <v>0</v>
      </c>
      <c r="G283">
        <v>37.25</v>
      </c>
      <c r="H283">
        <v>1861.92</v>
      </c>
      <c r="I283">
        <v>78.42</v>
      </c>
      <c r="J283">
        <v>93.02</v>
      </c>
      <c r="K283">
        <v>72.59</v>
      </c>
      <c r="L283">
        <v>56.93</v>
      </c>
      <c r="M283" s="6" t="str">
        <f>IMPRODUCT(C283,0.31)</f>
        <v>16.74</v>
      </c>
      <c r="N283" s="42">
        <v>11</v>
      </c>
      <c r="Z283" s="8"/>
      <c r="AC283"/>
    </row>
    <row r="284" spans="1:29" x14ac:dyDescent="0.35">
      <c r="A284" s="34" t="s">
        <v>291</v>
      </c>
      <c r="B284" s="1" t="s">
        <v>893</v>
      </c>
      <c r="C284">
        <v>48</v>
      </c>
      <c r="D284">
        <v>0</v>
      </c>
      <c r="E284">
        <v>47.5</v>
      </c>
      <c r="F284">
        <v>0</v>
      </c>
      <c r="G284">
        <v>38</v>
      </c>
      <c r="H284">
        <v>1609.75</v>
      </c>
      <c r="I284">
        <v>80</v>
      </c>
      <c r="J284">
        <v>85.42</v>
      </c>
      <c r="K284">
        <v>70.599999999999994</v>
      </c>
      <c r="L284">
        <v>56.48</v>
      </c>
      <c r="M284" s="6" t="str">
        <f>IMPRODUCT(C284,0.28)</f>
        <v>13.44</v>
      </c>
      <c r="N284" s="42">
        <v>13</v>
      </c>
      <c r="Z284" s="8"/>
      <c r="AC284"/>
    </row>
    <row r="285" spans="1:29" x14ac:dyDescent="0.35">
      <c r="A285" s="34" t="s">
        <v>292</v>
      </c>
      <c r="B285" s="34" t="s">
        <v>894</v>
      </c>
      <c r="C285" s="33">
        <v>48</v>
      </c>
      <c r="D285" s="33">
        <v>0</v>
      </c>
      <c r="E285" s="33">
        <v>47.5</v>
      </c>
      <c r="F285" s="33">
        <v>0</v>
      </c>
      <c r="G285" s="33">
        <v>40.75</v>
      </c>
      <c r="H285" s="33">
        <v>1651.42</v>
      </c>
      <c r="I285" s="33">
        <v>85.79</v>
      </c>
      <c r="J285" s="33">
        <v>81.77</v>
      </c>
      <c r="K285" s="33">
        <v>72.430000000000007</v>
      </c>
      <c r="L285" s="33">
        <v>62.14</v>
      </c>
      <c r="M285" s="6" t="str">
        <f>IMPRODUCT(C285,0.28)</f>
        <v>13.44</v>
      </c>
      <c r="N285" s="42">
        <v>13</v>
      </c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Z285" s="8"/>
      <c r="AC285"/>
    </row>
    <row r="286" spans="1:29" x14ac:dyDescent="0.35">
      <c r="A286" s="15" t="s">
        <v>293</v>
      </c>
      <c r="B286" s="15" t="s">
        <v>896</v>
      </c>
      <c r="C286" s="16">
        <v>70</v>
      </c>
      <c r="D286" s="16">
        <v>0</v>
      </c>
      <c r="E286" s="16">
        <v>47.5</v>
      </c>
      <c r="F286" s="16">
        <v>0</v>
      </c>
      <c r="G286" s="16">
        <v>33.42</v>
      </c>
      <c r="H286" s="16">
        <v>1331.42</v>
      </c>
      <c r="I286" s="16">
        <v>70.349999999999994</v>
      </c>
      <c r="J286" s="16">
        <v>50.62</v>
      </c>
      <c r="K286" s="16">
        <v>40.04</v>
      </c>
      <c r="L286" s="16">
        <v>28.17</v>
      </c>
      <c r="M286" s="17" t="str">
        <f>IMPRODUCT(C286,0.31)</f>
        <v>21.7</v>
      </c>
      <c r="N286" s="27">
        <v>20</v>
      </c>
      <c r="O286" s="16"/>
      <c r="P286" s="16"/>
      <c r="Q286" s="16"/>
      <c r="R286" s="16"/>
      <c r="S286" s="16"/>
      <c r="T286" s="16"/>
      <c r="U286" s="16"/>
      <c r="V286" s="16"/>
      <c r="W286" s="16"/>
      <c r="X286" s="33"/>
      <c r="Z286" s="8"/>
      <c r="AC286"/>
    </row>
    <row r="287" spans="1:29" x14ac:dyDescent="0.35">
      <c r="A287" s="15" t="s">
        <v>294</v>
      </c>
      <c r="B287" s="15" t="s">
        <v>897</v>
      </c>
      <c r="C287" s="16">
        <v>151</v>
      </c>
      <c r="D287" s="16">
        <v>0</v>
      </c>
      <c r="E287" s="16">
        <v>47.5</v>
      </c>
      <c r="F287" s="16">
        <v>0</v>
      </c>
      <c r="G287" s="16">
        <v>43.42</v>
      </c>
      <c r="H287" s="16">
        <v>4724.58</v>
      </c>
      <c r="I287" s="16">
        <v>91.4</v>
      </c>
      <c r="J287" s="16">
        <v>72.02</v>
      </c>
      <c r="K287" s="16">
        <v>65.87</v>
      </c>
      <c r="L287" s="16">
        <v>60.21</v>
      </c>
      <c r="M287" s="17" t="str">
        <f>IMPRODUCT(C287,0.19)</f>
        <v>28.69</v>
      </c>
      <c r="N287" s="27">
        <v>24</v>
      </c>
      <c r="O287" s="16"/>
      <c r="P287" s="16"/>
      <c r="Q287" s="16"/>
      <c r="R287" s="16"/>
      <c r="S287" s="16"/>
      <c r="T287" s="16"/>
      <c r="U287" s="16"/>
      <c r="V287" s="16"/>
      <c r="W287" s="16"/>
      <c r="X287" s="33"/>
      <c r="Z287" s="8"/>
      <c r="AC287"/>
    </row>
    <row r="288" spans="1:29" s="42" customFormat="1" x14ac:dyDescent="0.35">
      <c r="A288" s="15" t="s">
        <v>295</v>
      </c>
      <c r="B288" s="15" t="s">
        <v>898</v>
      </c>
      <c r="C288" s="16">
        <v>175</v>
      </c>
      <c r="D288" s="16">
        <v>0</v>
      </c>
      <c r="E288" s="16">
        <v>47.5</v>
      </c>
      <c r="F288" s="16">
        <v>0</v>
      </c>
      <c r="G288" s="16">
        <v>36.33</v>
      </c>
      <c r="H288" s="16">
        <v>4616.25</v>
      </c>
      <c r="I288" s="16">
        <v>76.489999999999995</v>
      </c>
      <c r="J288" s="16">
        <v>68.180000000000007</v>
      </c>
      <c r="K288" s="16">
        <v>55.53</v>
      </c>
      <c r="L288" s="16">
        <v>42.48</v>
      </c>
      <c r="M288" s="17" t="str">
        <f>IMPRODUCT(C288,0.19)</f>
        <v>33.25</v>
      </c>
      <c r="N288" s="27">
        <v>24</v>
      </c>
      <c r="O288" s="16"/>
      <c r="P288" s="16"/>
      <c r="Q288" s="16"/>
      <c r="R288" s="16"/>
      <c r="S288" s="16"/>
      <c r="T288" s="16"/>
      <c r="U288" s="16"/>
      <c r="V288" s="16"/>
      <c r="W288" s="16"/>
    </row>
    <row r="289" spans="1:29" x14ac:dyDescent="0.35">
      <c r="A289" s="1" t="s">
        <v>296</v>
      </c>
      <c r="B289" s="1" t="s">
        <v>611</v>
      </c>
      <c r="C289">
        <v>25</v>
      </c>
      <c r="D289">
        <v>0</v>
      </c>
      <c r="E289">
        <v>47.5</v>
      </c>
      <c r="F289">
        <v>0</v>
      </c>
      <c r="G289">
        <v>6.5</v>
      </c>
      <c r="H289">
        <v>84.5</v>
      </c>
      <c r="I289">
        <v>13.68</v>
      </c>
      <c r="J289">
        <v>52</v>
      </c>
      <c r="K289">
        <v>7.12</v>
      </c>
      <c r="L289">
        <v>0.97</v>
      </c>
      <c r="M289" s="6" t="str">
        <f>IMPRODUCT(C289,0.44)</f>
        <v>11</v>
      </c>
      <c r="N289" s="40">
        <v>8</v>
      </c>
      <c r="Z289" s="8"/>
      <c r="AC289"/>
    </row>
    <row r="290" spans="1:29" x14ac:dyDescent="0.35">
      <c r="A290" s="34" t="s">
        <v>297</v>
      </c>
      <c r="B290" s="1" t="s">
        <v>610</v>
      </c>
      <c r="C290">
        <v>20</v>
      </c>
      <c r="D290">
        <v>0</v>
      </c>
      <c r="E290">
        <v>47.5</v>
      </c>
      <c r="F290">
        <v>0</v>
      </c>
      <c r="G290">
        <v>7.42</v>
      </c>
      <c r="H290">
        <v>106.58</v>
      </c>
      <c r="I290">
        <v>15.61</v>
      </c>
      <c r="J290">
        <v>77.5</v>
      </c>
      <c r="K290">
        <v>11.22</v>
      </c>
      <c r="L290">
        <v>1.75</v>
      </c>
      <c r="M290" s="6" t="str">
        <f>IMPRODUCT(C290,0.44)</f>
        <v>8.8</v>
      </c>
      <c r="N290" s="40">
        <f>ROUNDDOWN(M290,0)</f>
        <v>8</v>
      </c>
      <c r="O290" t="s">
        <v>417</v>
      </c>
      <c r="P290" t="s">
        <v>418</v>
      </c>
      <c r="Q290" t="s">
        <v>419</v>
      </c>
      <c r="R290" t="s">
        <v>404</v>
      </c>
      <c r="S290" t="s">
        <v>420</v>
      </c>
      <c r="T290" t="s">
        <v>402</v>
      </c>
      <c r="U290" t="s">
        <v>403</v>
      </c>
      <c r="V290" t="s">
        <v>418</v>
      </c>
      <c r="W290" t="s">
        <v>404</v>
      </c>
      <c r="X290" s="33"/>
      <c r="Z290" s="8"/>
      <c r="AC290"/>
    </row>
    <row r="291" spans="1:29" ht="15" thickBot="1" x14ac:dyDescent="0.4">
      <c r="A291" s="36" t="s">
        <v>298</v>
      </c>
      <c r="B291" s="36" t="s">
        <v>886</v>
      </c>
      <c r="C291" s="37">
        <v>40</v>
      </c>
      <c r="D291" s="37">
        <v>0</v>
      </c>
      <c r="E291" s="37">
        <v>47.5</v>
      </c>
      <c r="F291" s="37">
        <v>0</v>
      </c>
      <c r="G291" s="37">
        <v>32.5</v>
      </c>
      <c r="H291" s="37">
        <v>643.5</v>
      </c>
      <c r="I291" s="37">
        <v>68.42</v>
      </c>
      <c r="J291" s="37">
        <v>51.35</v>
      </c>
      <c r="K291" s="37">
        <v>33.869999999999997</v>
      </c>
      <c r="L291" s="37">
        <v>23.17</v>
      </c>
      <c r="M291" s="11" t="str">
        <f>IMPRODUCT(C291,0.35)</f>
        <v>14</v>
      </c>
      <c r="N291" s="40">
        <v>12</v>
      </c>
      <c r="X291" s="33"/>
      <c r="Z291" s="8"/>
      <c r="AC291"/>
    </row>
    <row r="292" spans="1:29" x14ac:dyDescent="0.35">
      <c r="A292" s="1" t="s">
        <v>299</v>
      </c>
      <c r="B292" s="1" t="s">
        <v>887</v>
      </c>
      <c r="C292">
        <v>40</v>
      </c>
      <c r="D292">
        <v>0</v>
      </c>
      <c r="E292">
        <v>47.5</v>
      </c>
      <c r="F292">
        <v>0</v>
      </c>
      <c r="G292">
        <v>27.92</v>
      </c>
      <c r="H292">
        <v>667.25</v>
      </c>
      <c r="I292">
        <v>58.77</v>
      </c>
      <c r="J292">
        <v>60.68</v>
      </c>
      <c r="K292">
        <v>35.119999999999997</v>
      </c>
      <c r="L292">
        <v>20.64</v>
      </c>
      <c r="M292" s="6" t="str">
        <f>IMPRODUCT(C292,0.35)</f>
        <v>14</v>
      </c>
      <c r="N292" s="40">
        <v>12</v>
      </c>
      <c r="X292" s="33"/>
      <c r="Z292" s="8"/>
      <c r="AC292"/>
    </row>
    <row r="293" spans="1:29" x14ac:dyDescent="0.35">
      <c r="A293" s="15" t="s">
        <v>300</v>
      </c>
      <c r="B293" s="15" t="s">
        <v>903</v>
      </c>
      <c r="C293" s="16">
        <v>88</v>
      </c>
      <c r="D293" s="16">
        <v>0</v>
      </c>
      <c r="E293" s="16">
        <v>47.5</v>
      </c>
      <c r="F293" s="16">
        <v>0</v>
      </c>
      <c r="G293" s="16">
        <v>34.5</v>
      </c>
      <c r="H293" s="16">
        <v>1785</v>
      </c>
      <c r="I293" s="16">
        <v>72.63</v>
      </c>
      <c r="J293" s="16">
        <v>60.14</v>
      </c>
      <c r="K293" s="16">
        <v>42.7</v>
      </c>
      <c r="L293" s="16">
        <v>31.02</v>
      </c>
      <c r="M293" s="17" t="str">
        <f>IMPRODUCT(C293,0.19)</f>
        <v>16.72</v>
      </c>
      <c r="N293" s="27">
        <v>20</v>
      </c>
      <c r="O293" s="16"/>
      <c r="P293" s="16"/>
      <c r="Q293" s="16"/>
      <c r="R293" s="16"/>
      <c r="S293" s="16"/>
      <c r="T293" s="16"/>
      <c r="U293" s="16"/>
      <c r="V293" s="16"/>
      <c r="W293" s="16"/>
      <c r="X293" s="33"/>
      <c r="Z293" s="8"/>
      <c r="AC293"/>
    </row>
    <row r="294" spans="1:29" x14ac:dyDescent="0.35">
      <c r="A294" s="12" t="s">
        <v>301</v>
      </c>
      <c r="B294" s="1" t="s">
        <v>891</v>
      </c>
      <c r="C294">
        <v>44</v>
      </c>
      <c r="D294">
        <v>0</v>
      </c>
      <c r="E294">
        <v>47.5</v>
      </c>
      <c r="F294">
        <v>0</v>
      </c>
      <c r="G294">
        <v>30.33</v>
      </c>
      <c r="H294">
        <v>761</v>
      </c>
      <c r="I294">
        <v>63.86</v>
      </c>
      <c r="J294">
        <v>56.95</v>
      </c>
      <c r="K294">
        <v>36.409999999999997</v>
      </c>
      <c r="L294">
        <v>23.25</v>
      </c>
      <c r="M294" s="6" t="str">
        <f>IMPRODUCT(C294,0.35)</f>
        <v>15.4</v>
      </c>
      <c r="N294" s="40">
        <v>14</v>
      </c>
      <c r="X294" s="33"/>
      <c r="Z294" s="8"/>
      <c r="AC294"/>
    </row>
    <row r="295" spans="1:29" x14ac:dyDescent="0.35">
      <c r="A295" s="1" t="s">
        <v>302</v>
      </c>
      <c r="B295" s="1" t="s">
        <v>863</v>
      </c>
      <c r="C295">
        <v>30</v>
      </c>
      <c r="D295">
        <v>0</v>
      </c>
      <c r="E295">
        <v>47.5</v>
      </c>
      <c r="F295">
        <v>0</v>
      </c>
      <c r="G295">
        <v>9.25</v>
      </c>
      <c r="H295">
        <v>162.25</v>
      </c>
      <c r="I295">
        <v>19.47</v>
      </c>
      <c r="J295">
        <v>51.67</v>
      </c>
      <c r="K295">
        <v>11.39</v>
      </c>
      <c r="L295">
        <v>2.2200000000000002</v>
      </c>
      <c r="M295" s="6" t="str">
        <f>IMPRODUCT(C295,0.35)</f>
        <v>10.5</v>
      </c>
      <c r="N295" s="40">
        <v>12</v>
      </c>
      <c r="X295" s="33"/>
      <c r="Z295" s="8"/>
      <c r="AC295"/>
    </row>
    <row r="296" spans="1:29" x14ac:dyDescent="0.35">
      <c r="A296" s="15" t="s">
        <v>303</v>
      </c>
      <c r="B296" s="15" t="s">
        <v>908</v>
      </c>
      <c r="C296" s="16">
        <v>314</v>
      </c>
      <c r="D296" s="16">
        <v>0</v>
      </c>
      <c r="E296" s="16">
        <v>47.5</v>
      </c>
      <c r="F296" s="16">
        <v>0</v>
      </c>
      <c r="G296" s="16">
        <v>31</v>
      </c>
      <c r="H296" s="16">
        <v>7360.92</v>
      </c>
      <c r="I296" s="16">
        <v>65.260000000000005</v>
      </c>
      <c r="J296" s="16">
        <v>68.34</v>
      </c>
      <c r="K296" s="16">
        <v>49.35</v>
      </c>
      <c r="L296" s="16">
        <v>32.21</v>
      </c>
      <c r="M296" s="17" t="str">
        <f>IMPRODUCT(C296,0.18)</f>
        <v>56.52</v>
      </c>
      <c r="N296" s="27">
        <v>58</v>
      </c>
      <c r="O296" s="16"/>
      <c r="P296" s="16"/>
      <c r="Q296" s="16"/>
      <c r="R296" s="16"/>
      <c r="S296" s="16"/>
      <c r="T296" s="16"/>
      <c r="U296" s="16"/>
      <c r="V296" s="16"/>
      <c r="W296" s="16"/>
      <c r="X296" s="33"/>
      <c r="Z296" s="8"/>
      <c r="AC296"/>
    </row>
    <row r="297" spans="1:29" x14ac:dyDescent="0.35">
      <c r="A297" s="34" t="s">
        <v>304</v>
      </c>
      <c r="B297" s="1" t="s">
        <v>881</v>
      </c>
      <c r="C297">
        <v>34</v>
      </c>
      <c r="D297">
        <v>0</v>
      </c>
      <c r="E297">
        <v>47.5</v>
      </c>
      <c r="F297">
        <v>0</v>
      </c>
      <c r="G297">
        <v>24.08</v>
      </c>
      <c r="H297">
        <v>446.33</v>
      </c>
      <c r="I297">
        <v>50.7</v>
      </c>
      <c r="J297">
        <v>53.59</v>
      </c>
      <c r="K297">
        <v>27.64</v>
      </c>
      <c r="L297">
        <v>14.01</v>
      </c>
      <c r="M297" s="6" t="str">
        <f>IMPRODUCT(C297,0.35)</f>
        <v>11.9</v>
      </c>
      <c r="N297" s="40">
        <v>12</v>
      </c>
      <c r="X297" s="33"/>
      <c r="Z297" s="8"/>
      <c r="AC297"/>
    </row>
    <row r="298" spans="1:29" x14ac:dyDescent="0.35">
      <c r="A298" s="1" t="s">
        <v>305</v>
      </c>
      <c r="B298" s="1" t="s">
        <v>882</v>
      </c>
      <c r="C298">
        <v>42</v>
      </c>
      <c r="D298">
        <v>0</v>
      </c>
      <c r="E298">
        <v>47.5</v>
      </c>
      <c r="F298">
        <v>0</v>
      </c>
      <c r="G298">
        <v>28</v>
      </c>
      <c r="H298">
        <v>682</v>
      </c>
      <c r="I298">
        <v>58.95</v>
      </c>
      <c r="J298">
        <v>58.68</v>
      </c>
      <c r="K298">
        <v>34.19</v>
      </c>
      <c r="L298">
        <v>20.149999999999999</v>
      </c>
      <c r="M298" s="6" t="str">
        <f>IMPRODUCT(C298,0.35)</f>
        <v>14.7</v>
      </c>
      <c r="N298" s="40">
        <v>16</v>
      </c>
      <c r="X298" s="33"/>
      <c r="Z298" s="8"/>
      <c r="AC298"/>
    </row>
    <row r="299" spans="1:29" x14ac:dyDescent="0.35">
      <c r="A299" s="23" t="s">
        <v>306</v>
      </c>
      <c r="B299" s="15" t="s">
        <v>902</v>
      </c>
      <c r="C299" s="16">
        <v>80</v>
      </c>
      <c r="D299" s="16">
        <v>0</v>
      </c>
      <c r="E299" s="16">
        <v>47.5</v>
      </c>
      <c r="F299" s="16">
        <v>0</v>
      </c>
      <c r="G299" s="16">
        <v>38.58</v>
      </c>
      <c r="H299" s="16">
        <v>2426.5</v>
      </c>
      <c r="I299" s="16">
        <v>81.23</v>
      </c>
      <c r="J299" s="16">
        <v>79.69</v>
      </c>
      <c r="K299" s="16">
        <v>63.86</v>
      </c>
      <c r="L299" s="16">
        <v>51.87</v>
      </c>
      <c r="M299" s="17" t="str">
        <f>IMPRODUCT(C299,0.19)</f>
        <v>15.2</v>
      </c>
      <c r="N299" s="27">
        <v>30</v>
      </c>
      <c r="O299" s="16"/>
      <c r="P299" s="16"/>
      <c r="Q299" s="16"/>
      <c r="R299" s="16"/>
      <c r="S299" s="16"/>
      <c r="T299" s="16"/>
      <c r="U299" s="16"/>
      <c r="V299" s="16"/>
      <c r="W299" s="16"/>
      <c r="X299" s="33"/>
      <c r="Z299" s="8"/>
      <c r="AC299"/>
    </row>
    <row r="300" spans="1:29" x14ac:dyDescent="0.35">
      <c r="A300" s="15" t="s">
        <v>307</v>
      </c>
      <c r="B300" s="15" t="s">
        <v>643</v>
      </c>
      <c r="C300" s="16">
        <v>202</v>
      </c>
      <c r="D300" s="16">
        <v>0</v>
      </c>
      <c r="E300" s="16">
        <v>47.5</v>
      </c>
      <c r="F300" s="16">
        <v>0</v>
      </c>
      <c r="G300" s="16">
        <v>44.25</v>
      </c>
      <c r="H300" s="16">
        <v>6403.42</v>
      </c>
      <c r="I300" s="16">
        <v>93.16</v>
      </c>
      <c r="J300" s="16">
        <v>70.23</v>
      </c>
      <c r="K300" s="16">
        <v>66.739999999999995</v>
      </c>
      <c r="L300" s="16">
        <v>62.17</v>
      </c>
      <c r="M300" s="17" t="str">
        <f>IMPRODUCT(C300,0.19)</f>
        <v>38.38</v>
      </c>
      <c r="N300" s="27">
        <v>38</v>
      </c>
      <c r="O300" s="16"/>
      <c r="P300" s="16"/>
      <c r="Q300" s="16"/>
      <c r="R300" s="16"/>
      <c r="S300" s="16"/>
      <c r="T300" s="16"/>
      <c r="U300" s="16"/>
      <c r="V300" s="16"/>
      <c r="W300" s="16"/>
      <c r="X300" s="33"/>
      <c r="Z300" s="8"/>
      <c r="AC300"/>
    </row>
    <row r="301" spans="1:29" x14ac:dyDescent="0.35">
      <c r="A301" s="1" t="s">
        <v>308</v>
      </c>
      <c r="B301" s="1" t="s">
        <v>641</v>
      </c>
      <c r="C301">
        <v>23</v>
      </c>
      <c r="D301">
        <v>0</v>
      </c>
      <c r="E301">
        <v>47.5</v>
      </c>
      <c r="F301">
        <v>0</v>
      </c>
      <c r="G301">
        <v>28.25</v>
      </c>
      <c r="H301">
        <v>393.75</v>
      </c>
      <c r="I301">
        <v>59.47</v>
      </c>
      <c r="J301">
        <v>59.42</v>
      </c>
      <c r="K301">
        <v>36.04</v>
      </c>
      <c r="L301">
        <v>21.44</v>
      </c>
      <c r="M301" s="6" t="str">
        <f>IMPRODUCT(C301,0.44)</f>
        <v>10.12</v>
      </c>
      <c r="N301" s="26">
        <v>8</v>
      </c>
      <c r="O301" t="s">
        <v>397</v>
      </c>
      <c r="P301" t="s">
        <v>398</v>
      </c>
      <c r="Q301" t="s">
        <v>399</v>
      </c>
      <c r="R301" t="s">
        <v>400</v>
      </c>
      <c r="S301" t="s">
        <v>454</v>
      </c>
      <c r="T301" t="s">
        <v>402</v>
      </c>
      <c r="U301" t="s">
        <v>403</v>
      </c>
      <c r="V301" t="s">
        <v>398</v>
      </c>
      <c r="W301" t="s">
        <v>400</v>
      </c>
      <c r="X301" s="33"/>
      <c r="Z301" s="8"/>
      <c r="AC301"/>
    </row>
    <row r="302" spans="1:29" x14ac:dyDescent="0.35">
      <c r="A302" s="34" t="s">
        <v>309</v>
      </c>
      <c r="B302" s="1" t="s">
        <v>642</v>
      </c>
      <c r="C302">
        <v>37</v>
      </c>
      <c r="D302">
        <v>0</v>
      </c>
      <c r="E302">
        <v>47.5</v>
      </c>
      <c r="F302">
        <v>0</v>
      </c>
      <c r="G302">
        <v>22.58</v>
      </c>
      <c r="H302">
        <v>449.17</v>
      </c>
      <c r="I302">
        <v>47.54</v>
      </c>
      <c r="J302">
        <v>58.3</v>
      </c>
      <c r="K302">
        <v>25.56</v>
      </c>
      <c r="L302">
        <v>12.15</v>
      </c>
      <c r="M302" s="6" t="str">
        <f>IMPRODUCT(C302,0.35)</f>
        <v>12.95</v>
      </c>
      <c r="N302" s="40">
        <f>ROUNDDOWN(M302,0)</f>
        <v>12</v>
      </c>
      <c r="X302" s="33"/>
      <c r="Z302" s="8"/>
      <c r="AC302"/>
    </row>
    <row r="303" spans="1:29" x14ac:dyDescent="0.35">
      <c r="A303" s="1" t="s">
        <v>310</v>
      </c>
      <c r="B303" s="1" t="s">
        <v>561</v>
      </c>
      <c r="C303">
        <v>24</v>
      </c>
      <c r="D303">
        <v>0</v>
      </c>
      <c r="E303">
        <v>47.5</v>
      </c>
      <c r="F303">
        <v>0</v>
      </c>
      <c r="G303">
        <v>45.67</v>
      </c>
      <c r="H303">
        <v>839.25</v>
      </c>
      <c r="I303">
        <v>96.14</v>
      </c>
      <c r="J303">
        <v>79.38</v>
      </c>
      <c r="K303">
        <v>73.62</v>
      </c>
      <c r="L303">
        <v>70.78</v>
      </c>
      <c r="M303" s="6" t="str">
        <f>IMPRODUCT(C303,0.44)</f>
        <v>10.56</v>
      </c>
      <c r="N303" s="40">
        <v>7</v>
      </c>
      <c r="O303" t="s">
        <v>493</v>
      </c>
      <c r="P303" t="s">
        <v>494</v>
      </c>
      <c r="Q303" t="s">
        <v>495</v>
      </c>
      <c r="R303" t="s">
        <v>404</v>
      </c>
      <c r="S303" t="s">
        <v>496</v>
      </c>
      <c r="T303" t="s">
        <v>402</v>
      </c>
      <c r="U303" t="s">
        <v>403</v>
      </c>
      <c r="V303" t="s">
        <v>494</v>
      </c>
      <c r="W303" t="s">
        <v>404</v>
      </c>
      <c r="X303" s="33"/>
      <c r="Z303" s="8"/>
      <c r="AC303"/>
    </row>
    <row r="304" spans="1:29" x14ac:dyDescent="0.35">
      <c r="A304" s="1" t="s">
        <v>311</v>
      </c>
      <c r="B304" s="1" t="s">
        <v>562</v>
      </c>
      <c r="C304">
        <v>24</v>
      </c>
      <c r="D304">
        <v>0</v>
      </c>
      <c r="E304">
        <v>47.5</v>
      </c>
      <c r="F304">
        <v>0</v>
      </c>
      <c r="G304">
        <v>21.08</v>
      </c>
      <c r="H304">
        <v>312.58</v>
      </c>
      <c r="I304">
        <v>44.39</v>
      </c>
      <c r="J304">
        <v>63.75</v>
      </c>
      <c r="K304">
        <v>27.42</v>
      </c>
      <c r="L304">
        <v>12.17</v>
      </c>
      <c r="M304" s="6" t="str">
        <f>IMPRODUCT(C304,0.44)</f>
        <v>10.56</v>
      </c>
      <c r="N304" s="40">
        <v>7</v>
      </c>
      <c r="O304" t="s">
        <v>497</v>
      </c>
      <c r="P304" t="s">
        <v>498</v>
      </c>
      <c r="Q304" t="s">
        <v>499</v>
      </c>
      <c r="R304" t="s">
        <v>405</v>
      </c>
      <c r="S304" t="s">
        <v>500</v>
      </c>
      <c r="T304" t="s">
        <v>402</v>
      </c>
      <c r="U304" t="s">
        <v>403</v>
      </c>
      <c r="V304" t="s">
        <v>498</v>
      </c>
      <c r="W304" t="s">
        <v>405</v>
      </c>
      <c r="X304" s="33"/>
      <c r="Z304" s="8"/>
      <c r="AC304"/>
    </row>
    <row r="305" spans="1:29" x14ac:dyDescent="0.35">
      <c r="A305" s="15" t="s">
        <v>312</v>
      </c>
      <c r="B305" s="15" t="s">
        <v>565</v>
      </c>
      <c r="C305" s="16">
        <v>164</v>
      </c>
      <c r="D305" s="16">
        <v>0</v>
      </c>
      <c r="E305" s="16">
        <v>47.5</v>
      </c>
      <c r="F305" s="16">
        <v>0</v>
      </c>
      <c r="G305" s="16">
        <v>33</v>
      </c>
      <c r="H305" s="16">
        <v>4140.25</v>
      </c>
      <c r="I305" s="16">
        <v>69.47</v>
      </c>
      <c r="J305" s="16">
        <v>74.290000000000006</v>
      </c>
      <c r="K305" s="16">
        <v>53.15</v>
      </c>
      <c r="L305" s="16">
        <v>36.92</v>
      </c>
      <c r="M305" s="17" t="str">
        <f>IMPRODUCT(C305,0.19)</f>
        <v>31.16</v>
      </c>
      <c r="N305" s="27">
        <v>29</v>
      </c>
      <c r="O305" s="16"/>
      <c r="P305" s="16"/>
      <c r="Q305" s="16"/>
      <c r="R305" s="16"/>
      <c r="S305" s="16"/>
      <c r="T305" s="16"/>
      <c r="U305" s="16"/>
      <c r="V305" s="16"/>
      <c r="W305" s="16"/>
      <c r="X305" s="33"/>
      <c r="Z305" s="8"/>
      <c r="AC305"/>
    </row>
    <row r="306" spans="1:29" x14ac:dyDescent="0.35">
      <c r="A306" s="1" t="s">
        <v>313</v>
      </c>
      <c r="B306" s="1" t="s">
        <v>563</v>
      </c>
      <c r="C306">
        <v>24</v>
      </c>
      <c r="D306">
        <v>0</v>
      </c>
      <c r="E306">
        <v>47.5</v>
      </c>
      <c r="F306">
        <v>0</v>
      </c>
      <c r="G306">
        <v>22.42</v>
      </c>
      <c r="H306">
        <v>404.58</v>
      </c>
      <c r="I306">
        <v>47.19</v>
      </c>
      <c r="J306">
        <v>72.08</v>
      </c>
      <c r="K306">
        <v>35.49</v>
      </c>
      <c r="L306">
        <v>16.75</v>
      </c>
      <c r="M306" s="6" t="str">
        <f>IMPRODUCT(C306,0.44)</f>
        <v>10.56</v>
      </c>
      <c r="N306" s="40">
        <v>7</v>
      </c>
      <c r="O306" t="s">
        <v>444</v>
      </c>
      <c r="P306" t="s">
        <v>445</v>
      </c>
      <c r="Q306" t="s">
        <v>446</v>
      </c>
      <c r="R306" t="s">
        <v>410</v>
      </c>
      <c r="S306" t="s">
        <v>501</v>
      </c>
      <c r="T306" t="s">
        <v>402</v>
      </c>
      <c r="U306" t="s">
        <v>403</v>
      </c>
      <c r="V306" t="s">
        <v>445</v>
      </c>
      <c r="W306" t="s">
        <v>410</v>
      </c>
      <c r="X306" s="33"/>
      <c r="Z306" s="8"/>
      <c r="AC306"/>
    </row>
    <row r="307" spans="1:29" x14ac:dyDescent="0.35">
      <c r="A307" s="1" t="s">
        <v>314</v>
      </c>
      <c r="B307" s="1" t="s">
        <v>560</v>
      </c>
      <c r="C307">
        <v>16</v>
      </c>
      <c r="D307">
        <v>0</v>
      </c>
      <c r="E307">
        <v>47.5</v>
      </c>
      <c r="F307">
        <v>0</v>
      </c>
      <c r="G307">
        <v>21.5</v>
      </c>
      <c r="H307">
        <v>216.25</v>
      </c>
      <c r="I307">
        <v>45.26</v>
      </c>
      <c r="J307">
        <v>63.39</v>
      </c>
      <c r="K307">
        <v>28.45</v>
      </c>
      <c r="L307">
        <v>12.88</v>
      </c>
      <c r="M307" s="6" t="str">
        <f>IMPRODUCT(C307,0.39)</f>
        <v>6.24</v>
      </c>
      <c r="N307" s="40">
        <v>12</v>
      </c>
      <c r="Z307" s="8"/>
      <c r="AC307"/>
    </row>
    <row r="308" spans="1:29" x14ac:dyDescent="0.35">
      <c r="A308" s="1" t="s">
        <v>315</v>
      </c>
      <c r="B308" s="1" t="s">
        <v>564</v>
      </c>
      <c r="C308">
        <v>38</v>
      </c>
      <c r="D308">
        <v>0</v>
      </c>
      <c r="E308">
        <v>47.5</v>
      </c>
      <c r="F308">
        <v>0</v>
      </c>
      <c r="G308">
        <v>28.08</v>
      </c>
      <c r="H308">
        <v>608.75</v>
      </c>
      <c r="I308">
        <v>59.12</v>
      </c>
      <c r="J308">
        <v>56.58</v>
      </c>
      <c r="K308">
        <v>33.729999999999997</v>
      </c>
      <c r="L308">
        <v>19.940000000000001</v>
      </c>
      <c r="M308" s="6" t="str">
        <f>IMPRODUCT(C308,0.35)</f>
        <v>13.3</v>
      </c>
      <c r="N308" s="40">
        <v>9</v>
      </c>
      <c r="X308" s="33"/>
      <c r="Z308" s="8"/>
      <c r="AC308"/>
    </row>
    <row r="309" spans="1:29" x14ac:dyDescent="0.35">
      <c r="A309" s="1" t="s">
        <v>316</v>
      </c>
      <c r="B309" s="1" t="s">
        <v>864</v>
      </c>
      <c r="C309">
        <v>30</v>
      </c>
      <c r="D309">
        <v>0</v>
      </c>
      <c r="E309">
        <v>47.5</v>
      </c>
      <c r="F309">
        <v>0</v>
      </c>
      <c r="G309">
        <v>17.670000000000002</v>
      </c>
      <c r="H309">
        <v>273.92</v>
      </c>
      <c r="I309">
        <v>37.19</v>
      </c>
      <c r="J309">
        <v>51.43</v>
      </c>
      <c r="K309">
        <v>19.22</v>
      </c>
      <c r="L309">
        <v>7.15</v>
      </c>
      <c r="M309" s="6" t="str">
        <f>IMPRODUCT(C309,0.35)</f>
        <v>10.5</v>
      </c>
      <c r="N309" s="40">
        <v>11</v>
      </c>
      <c r="X309" s="33"/>
      <c r="Z309" s="8"/>
      <c r="AC309"/>
    </row>
    <row r="310" spans="1:29" x14ac:dyDescent="0.35">
      <c r="A310" s="34" t="s">
        <v>317</v>
      </c>
      <c r="B310" s="1" t="s">
        <v>870</v>
      </c>
      <c r="C310">
        <v>60</v>
      </c>
      <c r="D310">
        <v>0</v>
      </c>
      <c r="E310">
        <v>47.5</v>
      </c>
      <c r="F310">
        <v>0</v>
      </c>
      <c r="G310">
        <v>26.08</v>
      </c>
      <c r="H310">
        <v>1191.25</v>
      </c>
      <c r="I310">
        <v>54.91</v>
      </c>
      <c r="J310">
        <v>76.5</v>
      </c>
      <c r="K310">
        <v>41.8</v>
      </c>
      <c r="L310">
        <v>22.95</v>
      </c>
      <c r="M310" s="6" t="str">
        <f>IMPRODUCT(C310,0.31)</f>
        <v>18.6</v>
      </c>
      <c r="N310" s="42">
        <v>18</v>
      </c>
      <c r="Z310" s="8"/>
      <c r="AC310"/>
    </row>
    <row r="311" spans="1:29" x14ac:dyDescent="0.35">
      <c r="A311" s="1" t="s">
        <v>318</v>
      </c>
      <c r="B311" s="1" t="s">
        <v>866</v>
      </c>
      <c r="C311">
        <v>40</v>
      </c>
      <c r="D311">
        <v>0</v>
      </c>
      <c r="E311">
        <v>47.5</v>
      </c>
      <c r="F311">
        <v>0</v>
      </c>
      <c r="G311">
        <v>35.42</v>
      </c>
      <c r="H311">
        <v>1118.67</v>
      </c>
      <c r="I311">
        <v>74.56</v>
      </c>
      <c r="J311">
        <v>78.849999999999994</v>
      </c>
      <c r="K311">
        <v>58.88</v>
      </c>
      <c r="L311">
        <v>43.9</v>
      </c>
      <c r="M311" s="6" t="str">
        <f>IMPRODUCT(C311,0.35)</f>
        <v>14</v>
      </c>
      <c r="N311" s="40">
        <v>15</v>
      </c>
      <c r="X311" s="33"/>
      <c r="Z311" s="8"/>
      <c r="AC311"/>
    </row>
    <row r="312" spans="1:29" x14ac:dyDescent="0.35">
      <c r="A312" s="1" t="s">
        <v>319</v>
      </c>
      <c r="B312" s="1" t="s">
        <v>867</v>
      </c>
      <c r="C312">
        <v>40</v>
      </c>
      <c r="D312">
        <v>0</v>
      </c>
      <c r="E312">
        <v>47.5</v>
      </c>
      <c r="F312">
        <v>0</v>
      </c>
      <c r="G312">
        <v>37.42</v>
      </c>
      <c r="H312">
        <v>916.17</v>
      </c>
      <c r="I312">
        <v>78.77</v>
      </c>
      <c r="J312">
        <v>59.82</v>
      </c>
      <c r="K312">
        <v>48.22</v>
      </c>
      <c r="L312">
        <v>37.979999999999997</v>
      </c>
      <c r="M312" s="6" t="str">
        <f>IMPRODUCT(C312,0.35)</f>
        <v>14</v>
      </c>
      <c r="N312" s="40">
        <v>15</v>
      </c>
      <c r="X312" s="33"/>
      <c r="Z312" s="8"/>
      <c r="AC312"/>
    </row>
    <row r="313" spans="1:29" x14ac:dyDescent="0.35">
      <c r="A313" s="12" t="s">
        <v>320</v>
      </c>
      <c r="B313" s="12" t="s">
        <v>868</v>
      </c>
      <c r="C313" s="38">
        <v>44</v>
      </c>
      <c r="D313" s="38">
        <v>0</v>
      </c>
      <c r="E313" s="38">
        <v>47.5</v>
      </c>
      <c r="F313" s="38">
        <v>0</v>
      </c>
      <c r="G313" s="38">
        <v>31.5</v>
      </c>
      <c r="H313" s="38">
        <v>673.75</v>
      </c>
      <c r="I313" s="38">
        <v>66.319999999999993</v>
      </c>
      <c r="J313" s="38">
        <v>53.07</v>
      </c>
      <c r="K313" s="38">
        <v>32.24</v>
      </c>
      <c r="L313" s="38">
        <v>21.38</v>
      </c>
      <c r="M313" s="43" t="str">
        <f>IMPRODUCT(C313,0.35)</f>
        <v>15.4</v>
      </c>
      <c r="N313" s="45">
        <v>12</v>
      </c>
      <c r="X313" s="33"/>
      <c r="Z313" s="8"/>
      <c r="AC313"/>
    </row>
    <row r="314" spans="1:29" x14ac:dyDescent="0.35">
      <c r="A314" s="1" t="s">
        <v>321</v>
      </c>
      <c r="B314" s="1" t="s">
        <v>871</v>
      </c>
      <c r="C314">
        <v>60</v>
      </c>
      <c r="D314">
        <v>0</v>
      </c>
      <c r="E314">
        <v>47.5</v>
      </c>
      <c r="F314">
        <v>0</v>
      </c>
      <c r="G314">
        <v>34.83</v>
      </c>
      <c r="H314">
        <v>1586.25</v>
      </c>
      <c r="I314">
        <v>73.33</v>
      </c>
      <c r="J314">
        <v>78.56</v>
      </c>
      <c r="K314">
        <v>55.66</v>
      </c>
      <c r="L314">
        <v>40.82</v>
      </c>
      <c r="M314" s="6" t="str">
        <f>IMPRODUCT(C314,0.31)</f>
        <v>18.6</v>
      </c>
      <c r="N314" s="42">
        <v>23</v>
      </c>
      <c r="Z314" s="8"/>
      <c r="AC314"/>
    </row>
    <row r="315" spans="1:29" x14ac:dyDescent="0.35">
      <c r="A315" s="34" t="s">
        <v>322</v>
      </c>
      <c r="B315" s="1" t="s">
        <v>865</v>
      </c>
      <c r="C315">
        <v>32</v>
      </c>
      <c r="D315">
        <v>0</v>
      </c>
      <c r="E315">
        <v>47.5</v>
      </c>
      <c r="F315">
        <v>0</v>
      </c>
      <c r="G315">
        <v>28.83</v>
      </c>
      <c r="H315">
        <v>479.92</v>
      </c>
      <c r="I315">
        <v>60.7</v>
      </c>
      <c r="J315">
        <v>59.66</v>
      </c>
      <c r="K315">
        <v>31.57</v>
      </c>
      <c r="L315">
        <v>19.170000000000002</v>
      </c>
      <c r="M315" s="6" t="str">
        <f>IMPRODUCT(C315,0.35)</f>
        <v>11.2</v>
      </c>
      <c r="N315" s="40">
        <v>9</v>
      </c>
      <c r="X315" s="33"/>
      <c r="Z315" s="8"/>
      <c r="AC315"/>
    </row>
    <row r="316" spans="1:29" x14ac:dyDescent="0.35">
      <c r="A316" s="15" t="s">
        <v>323</v>
      </c>
      <c r="B316" s="15" t="s">
        <v>872</v>
      </c>
      <c r="C316" s="16">
        <v>137</v>
      </c>
      <c r="D316" s="16">
        <v>0</v>
      </c>
      <c r="E316" s="16">
        <v>47.5</v>
      </c>
      <c r="F316" s="16">
        <v>0</v>
      </c>
      <c r="G316" s="16">
        <v>41.92</v>
      </c>
      <c r="H316" s="16">
        <v>3468.83</v>
      </c>
      <c r="I316" s="16">
        <v>88.25</v>
      </c>
      <c r="J316" s="16">
        <v>58.16</v>
      </c>
      <c r="K316" s="16">
        <v>53.31</v>
      </c>
      <c r="L316" s="16">
        <v>47.04</v>
      </c>
      <c r="M316" s="17" t="str">
        <f>IMPRODUCT(C316,0.19)</f>
        <v>26.03</v>
      </c>
      <c r="N316" s="27">
        <v>26</v>
      </c>
      <c r="O316" s="16"/>
      <c r="P316" s="16"/>
      <c r="Q316" s="16"/>
      <c r="R316" s="16"/>
      <c r="S316" s="16"/>
      <c r="T316" s="16"/>
      <c r="U316" s="16"/>
      <c r="V316" s="16"/>
      <c r="W316" s="16"/>
      <c r="X316" s="33"/>
      <c r="Z316" s="8"/>
      <c r="AC316"/>
    </row>
    <row r="317" spans="1:29" x14ac:dyDescent="0.35">
      <c r="A317" s="34" t="s">
        <v>324</v>
      </c>
      <c r="B317" s="34" t="s">
        <v>869</v>
      </c>
      <c r="C317" s="33">
        <v>48</v>
      </c>
      <c r="D317" s="33">
        <v>0</v>
      </c>
      <c r="E317" s="33">
        <v>47.5</v>
      </c>
      <c r="F317" s="33">
        <v>0</v>
      </c>
      <c r="G317" s="33">
        <v>29.33</v>
      </c>
      <c r="H317" s="33">
        <v>970.17</v>
      </c>
      <c r="I317" s="33">
        <v>61.75</v>
      </c>
      <c r="J317" s="33">
        <v>66.83</v>
      </c>
      <c r="K317" s="33">
        <v>42.55</v>
      </c>
      <c r="L317" s="33">
        <v>26.28</v>
      </c>
      <c r="M317" s="6" t="str">
        <f>IMPRODUCT(C317,0.28)</f>
        <v>13.44</v>
      </c>
      <c r="N317" s="42">
        <v>19</v>
      </c>
      <c r="Z317" s="8"/>
      <c r="AC317"/>
    </row>
    <row r="318" spans="1:29" x14ac:dyDescent="0.35">
      <c r="A318" s="12" t="s">
        <v>325</v>
      </c>
      <c r="B318" s="12" t="s">
        <v>593</v>
      </c>
      <c r="C318" s="38">
        <v>18</v>
      </c>
      <c r="D318" s="38">
        <v>0</v>
      </c>
      <c r="E318" s="38">
        <v>47.5</v>
      </c>
      <c r="F318" s="38">
        <v>0</v>
      </c>
      <c r="G318" s="38">
        <v>17.079999999999998</v>
      </c>
      <c r="H318" s="38">
        <v>192.75</v>
      </c>
      <c r="I318" s="38">
        <v>35.96</v>
      </c>
      <c r="J318" s="38">
        <v>53.97</v>
      </c>
      <c r="K318" s="38">
        <v>22.54</v>
      </c>
      <c r="L318" s="38">
        <v>8.11</v>
      </c>
      <c r="M318" s="43" t="str">
        <f>IMPRODUCT(C318,0.39)</f>
        <v>7.02</v>
      </c>
      <c r="N318" s="45">
        <f>ROUNDDOWN(M318,0)</f>
        <v>7</v>
      </c>
      <c r="Z318" s="8"/>
      <c r="AC318"/>
    </row>
    <row r="319" spans="1:29" x14ac:dyDescent="0.35">
      <c r="A319" s="1" t="s">
        <v>326</v>
      </c>
      <c r="B319" s="1" t="s">
        <v>594</v>
      </c>
      <c r="C319">
        <v>21</v>
      </c>
      <c r="D319">
        <v>0</v>
      </c>
      <c r="E319">
        <v>47.5</v>
      </c>
      <c r="F319">
        <v>0</v>
      </c>
      <c r="G319">
        <v>30</v>
      </c>
      <c r="H319">
        <v>408.5</v>
      </c>
      <c r="I319">
        <v>63.16</v>
      </c>
      <c r="J319">
        <v>66.67</v>
      </c>
      <c r="K319">
        <v>40.950000000000003</v>
      </c>
      <c r="L319">
        <v>25.86</v>
      </c>
      <c r="M319" s="6" t="str">
        <f>IMPRODUCT(C319,0.44)</f>
        <v>9.24</v>
      </c>
      <c r="N319" s="40">
        <v>7</v>
      </c>
      <c r="O319" t="s">
        <v>432</v>
      </c>
      <c r="P319" t="s">
        <v>433</v>
      </c>
      <c r="Q319" t="s">
        <v>434</v>
      </c>
      <c r="R319" t="s">
        <v>410</v>
      </c>
      <c r="S319" t="s">
        <v>435</v>
      </c>
      <c r="T319" t="s">
        <v>402</v>
      </c>
      <c r="U319" t="s">
        <v>403</v>
      </c>
      <c r="V319" t="s">
        <v>433</v>
      </c>
      <c r="W319" t="s">
        <v>410</v>
      </c>
      <c r="X319" s="33"/>
      <c r="Z319" s="8"/>
      <c r="AC319"/>
    </row>
    <row r="320" spans="1:29" x14ac:dyDescent="0.35">
      <c r="A320" s="15" t="s">
        <v>327</v>
      </c>
      <c r="B320" s="15" t="s">
        <v>907</v>
      </c>
      <c r="C320" s="16">
        <v>186</v>
      </c>
      <c r="D320" s="16">
        <v>0</v>
      </c>
      <c r="E320" s="16">
        <v>47.5</v>
      </c>
      <c r="F320" s="16">
        <v>0</v>
      </c>
      <c r="G320" s="16">
        <v>37.5</v>
      </c>
      <c r="H320" s="16">
        <v>4891.25</v>
      </c>
      <c r="I320" s="16">
        <v>78.95</v>
      </c>
      <c r="J320" s="16">
        <v>70.069999999999993</v>
      </c>
      <c r="K320" s="16">
        <v>55.36</v>
      </c>
      <c r="L320" s="16">
        <v>43.71</v>
      </c>
      <c r="M320" s="17" t="str">
        <f>IMPRODUCT(C320,0.19)</f>
        <v>35.34</v>
      </c>
      <c r="N320" s="27">
        <v>29</v>
      </c>
      <c r="O320" s="16"/>
      <c r="P320" s="16"/>
      <c r="Q320" s="16"/>
      <c r="R320" s="16"/>
      <c r="S320" s="16"/>
      <c r="T320" s="16"/>
      <c r="U320" s="16"/>
      <c r="V320" s="16"/>
      <c r="W320" s="16"/>
      <c r="X320" s="33"/>
      <c r="Z320" s="8"/>
      <c r="AC320"/>
    </row>
    <row r="321" spans="1:29" x14ac:dyDescent="0.35">
      <c r="A321" s="34" t="s">
        <v>328</v>
      </c>
      <c r="B321" s="1" t="s">
        <v>744</v>
      </c>
      <c r="C321">
        <v>40</v>
      </c>
      <c r="D321">
        <v>0</v>
      </c>
      <c r="E321">
        <v>47.5</v>
      </c>
      <c r="F321">
        <v>0</v>
      </c>
      <c r="G321">
        <v>33.92</v>
      </c>
      <c r="H321">
        <v>987.75</v>
      </c>
      <c r="I321">
        <v>71.400000000000006</v>
      </c>
      <c r="J321">
        <v>72.08</v>
      </c>
      <c r="K321">
        <v>51.99</v>
      </c>
      <c r="L321">
        <v>37.119999999999997</v>
      </c>
      <c r="M321" s="6" t="str">
        <f>IMPRODUCT(C321,0.35)</f>
        <v>14</v>
      </c>
      <c r="N321" s="40">
        <v>12</v>
      </c>
      <c r="X321" s="33"/>
      <c r="Z321" s="8"/>
      <c r="AC321"/>
    </row>
    <row r="322" spans="1:29" x14ac:dyDescent="0.35">
      <c r="A322" s="34" t="s">
        <v>329</v>
      </c>
      <c r="B322" s="1" t="s">
        <v>740</v>
      </c>
      <c r="C322">
        <v>30</v>
      </c>
      <c r="D322">
        <v>0</v>
      </c>
      <c r="E322">
        <v>47.5</v>
      </c>
      <c r="F322">
        <v>0</v>
      </c>
      <c r="G322">
        <v>39.17</v>
      </c>
      <c r="H322">
        <v>729.92</v>
      </c>
      <c r="I322">
        <v>82.46</v>
      </c>
      <c r="J322">
        <v>70.67</v>
      </c>
      <c r="K322">
        <v>51.22</v>
      </c>
      <c r="L322">
        <v>42.24</v>
      </c>
      <c r="M322" s="6" t="str">
        <f>IMPRODUCT(C322,0.35)</f>
        <v>10.5</v>
      </c>
      <c r="N322" s="40">
        <v>8</v>
      </c>
      <c r="X322" s="33"/>
      <c r="Z322" s="8"/>
      <c r="AC322"/>
    </row>
    <row r="323" spans="1:29" x14ac:dyDescent="0.35">
      <c r="A323" s="34" t="s">
        <v>330</v>
      </c>
      <c r="B323" s="1" t="s">
        <v>746</v>
      </c>
      <c r="C323">
        <v>49</v>
      </c>
      <c r="D323">
        <v>0</v>
      </c>
      <c r="E323">
        <v>47.5</v>
      </c>
      <c r="F323">
        <v>0</v>
      </c>
      <c r="G323">
        <v>36.25</v>
      </c>
      <c r="H323">
        <v>1023.75</v>
      </c>
      <c r="I323">
        <v>76.319999999999993</v>
      </c>
      <c r="J323">
        <v>55.36</v>
      </c>
      <c r="K323">
        <v>43.98</v>
      </c>
      <c r="L323">
        <v>33.57</v>
      </c>
      <c r="M323" s="6" t="str">
        <f>IMPRODUCT(C323,0.28)</f>
        <v>13.72</v>
      </c>
      <c r="N323" s="42">
        <v>15</v>
      </c>
      <c r="Z323" s="8"/>
      <c r="AC323"/>
    </row>
    <row r="324" spans="1:29" s="16" customFormat="1" x14ac:dyDescent="0.35">
      <c r="A324" s="15" t="s">
        <v>331</v>
      </c>
      <c r="B324" s="15" t="s">
        <v>748</v>
      </c>
      <c r="C324" s="16">
        <v>107</v>
      </c>
      <c r="D324" s="16">
        <v>0</v>
      </c>
      <c r="E324" s="16">
        <v>47.5</v>
      </c>
      <c r="F324" s="16">
        <v>0</v>
      </c>
      <c r="G324" s="16">
        <v>38</v>
      </c>
      <c r="H324" s="16">
        <v>2511.5</v>
      </c>
      <c r="I324" s="16">
        <v>80</v>
      </c>
      <c r="J324" s="16">
        <v>60.48</v>
      </c>
      <c r="K324" s="16">
        <v>49.41</v>
      </c>
      <c r="L324" s="16">
        <v>39.53</v>
      </c>
      <c r="M324" s="17" t="str">
        <f>IMPRODUCT(C324,0.19)</f>
        <v>20.33</v>
      </c>
      <c r="N324" s="27">
        <v>20</v>
      </c>
      <c r="Z324" s="18"/>
    </row>
    <row r="325" spans="1:29" s="16" customFormat="1" x14ac:dyDescent="0.35">
      <c r="A325" s="15" t="s">
        <v>332</v>
      </c>
      <c r="B325" s="15" t="s">
        <v>747</v>
      </c>
      <c r="C325" s="16">
        <v>80</v>
      </c>
      <c r="D325" s="16">
        <v>0</v>
      </c>
      <c r="E325" s="16">
        <v>47.5</v>
      </c>
      <c r="F325" s="16">
        <v>0</v>
      </c>
      <c r="G325" s="16">
        <v>36.67</v>
      </c>
      <c r="H325" s="16">
        <v>1992.67</v>
      </c>
      <c r="I325" s="16">
        <v>77.19</v>
      </c>
      <c r="J325" s="16">
        <v>67.81</v>
      </c>
      <c r="K325" s="16">
        <v>52.44</v>
      </c>
      <c r="L325" s="16">
        <v>40.479999999999997</v>
      </c>
      <c r="M325" s="17" t="str">
        <f>IMPRODUCT(C325,0.19)</f>
        <v>15.2</v>
      </c>
      <c r="N325" s="27">
        <v>16</v>
      </c>
      <c r="Z325" s="18"/>
    </row>
    <row r="326" spans="1:29" s="16" customFormat="1" x14ac:dyDescent="0.35">
      <c r="A326" s="15" t="s">
        <v>333</v>
      </c>
      <c r="B326" s="15" t="s">
        <v>749</v>
      </c>
      <c r="C326" s="16">
        <v>180</v>
      </c>
      <c r="D326" s="16">
        <v>0</v>
      </c>
      <c r="E326" s="16">
        <v>47.5</v>
      </c>
      <c r="F326" s="16">
        <v>0</v>
      </c>
      <c r="G326" s="16">
        <v>39.67</v>
      </c>
      <c r="H326" s="16">
        <v>5739.08</v>
      </c>
      <c r="I326" s="16">
        <v>83.51</v>
      </c>
      <c r="J326" s="16">
        <v>82.38</v>
      </c>
      <c r="K326" s="16">
        <v>67.12</v>
      </c>
      <c r="L326" s="16">
        <v>56.05</v>
      </c>
      <c r="M326" s="17" t="str">
        <f>IMPRODUCT(C326,0.19)</f>
        <v>34.2</v>
      </c>
      <c r="N326" s="27">
        <v>27</v>
      </c>
      <c r="Z326" s="18"/>
    </row>
    <row r="327" spans="1:29" s="16" customFormat="1" x14ac:dyDescent="0.35">
      <c r="A327" s="34" t="s">
        <v>334</v>
      </c>
      <c r="B327" s="34" t="s">
        <v>741</v>
      </c>
      <c r="C327" s="33">
        <v>28</v>
      </c>
      <c r="D327" s="33">
        <v>0</v>
      </c>
      <c r="E327" s="33">
        <v>47.5</v>
      </c>
      <c r="F327" s="33">
        <v>0</v>
      </c>
      <c r="G327" s="33">
        <v>34.67</v>
      </c>
      <c r="H327" s="33">
        <v>504.25</v>
      </c>
      <c r="I327" s="33">
        <v>72.98</v>
      </c>
      <c r="J327" s="33">
        <v>56.32</v>
      </c>
      <c r="K327" s="33">
        <v>37.909999999999997</v>
      </c>
      <c r="L327" s="33">
        <v>27.67</v>
      </c>
      <c r="M327" s="6" t="str">
        <f>IMPRODUCT(C327,0.44)</f>
        <v>12.32</v>
      </c>
      <c r="N327" s="40">
        <v>9</v>
      </c>
      <c r="O327" s="33"/>
      <c r="P327" s="33"/>
      <c r="Q327" s="33"/>
      <c r="R327" s="33"/>
      <c r="S327" s="33"/>
      <c r="T327" s="33"/>
      <c r="U327" s="33"/>
      <c r="V327" s="33"/>
      <c r="W327" s="33"/>
      <c r="Z327" s="18"/>
    </row>
    <row r="328" spans="1:29" s="16" customFormat="1" x14ac:dyDescent="0.35">
      <c r="A328" s="34" t="s">
        <v>335</v>
      </c>
      <c r="B328" s="34" t="s">
        <v>738</v>
      </c>
      <c r="C328" s="33">
        <v>24</v>
      </c>
      <c r="D328" s="33">
        <v>0</v>
      </c>
      <c r="E328" s="33">
        <v>47.5</v>
      </c>
      <c r="F328" s="33">
        <v>0</v>
      </c>
      <c r="G328" s="33">
        <v>33.92</v>
      </c>
      <c r="H328" s="33">
        <v>675.17</v>
      </c>
      <c r="I328" s="33">
        <v>71.400000000000006</v>
      </c>
      <c r="J328" s="33">
        <v>81.599999999999994</v>
      </c>
      <c r="K328" s="33">
        <v>59.23</v>
      </c>
      <c r="L328" s="33">
        <v>42.29</v>
      </c>
      <c r="M328" s="6" t="str">
        <f>IMPRODUCT(C328,0.44)</f>
        <v>10.56</v>
      </c>
      <c r="N328" s="40">
        <v>12</v>
      </c>
      <c r="O328" s="33" t="s">
        <v>444</v>
      </c>
      <c r="P328" s="33" t="s">
        <v>445</v>
      </c>
      <c r="Q328" s="33" t="s">
        <v>446</v>
      </c>
      <c r="R328" s="33" t="s">
        <v>410</v>
      </c>
      <c r="S328" s="33" t="s">
        <v>502</v>
      </c>
      <c r="T328" s="33" t="s">
        <v>402</v>
      </c>
      <c r="U328" s="33" t="s">
        <v>403</v>
      </c>
      <c r="V328" s="33" t="s">
        <v>445</v>
      </c>
      <c r="W328" s="33" t="s">
        <v>410</v>
      </c>
      <c r="Z328" s="18"/>
    </row>
    <row r="329" spans="1:29" s="16" customFormat="1" ht="15" thickBot="1" x14ac:dyDescent="0.4">
      <c r="A329" s="36" t="s">
        <v>336</v>
      </c>
      <c r="B329" s="36" t="s">
        <v>739</v>
      </c>
      <c r="C329" s="37">
        <v>27</v>
      </c>
      <c r="D329" s="37">
        <v>0</v>
      </c>
      <c r="E329" s="37">
        <v>47.5</v>
      </c>
      <c r="F329" s="37">
        <v>0</v>
      </c>
      <c r="G329" s="37">
        <v>38.33</v>
      </c>
      <c r="H329" s="37">
        <v>867.75</v>
      </c>
      <c r="I329" s="37">
        <v>80.7</v>
      </c>
      <c r="J329" s="37">
        <v>84.05</v>
      </c>
      <c r="K329" s="37">
        <v>67.66</v>
      </c>
      <c r="L329" s="37">
        <v>54.6</v>
      </c>
      <c r="M329" s="11" t="str">
        <f>IMPRODUCT(C329,0.44)</f>
        <v>11.88</v>
      </c>
      <c r="N329" s="40">
        <f>ROUNDDOWN(M329,0)</f>
        <v>11</v>
      </c>
      <c r="O329" s="33"/>
      <c r="P329" s="33"/>
      <c r="Q329" s="33"/>
      <c r="R329" s="33"/>
      <c r="S329" s="33"/>
      <c r="T329" s="33"/>
      <c r="U329" s="33"/>
      <c r="V329" s="33"/>
      <c r="W329" s="33"/>
      <c r="Z329" s="18"/>
    </row>
    <row r="330" spans="1:29" s="16" customFormat="1" x14ac:dyDescent="0.35">
      <c r="A330" s="34" t="s">
        <v>337</v>
      </c>
      <c r="B330" s="34" t="s">
        <v>745</v>
      </c>
      <c r="C330" s="33">
        <v>40</v>
      </c>
      <c r="D330" s="33">
        <v>0</v>
      </c>
      <c r="E330" s="33">
        <v>47.5</v>
      </c>
      <c r="F330" s="33">
        <v>0</v>
      </c>
      <c r="G330" s="33">
        <v>39.5</v>
      </c>
      <c r="H330" s="33">
        <v>1114.83</v>
      </c>
      <c r="I330" s="33">
        <v>83.16</v>
      </c>
      <c r="J330" s="33">
        <v>69.86</v>
      </c>
      <c r="K330" s="33">
        <v>58.68</v>
      </c>
      <c r="L330" s="33">
        <v>48.79</v>
      </c>
      <c r="M330" s="6" t="str">
        <f>IMPRODUCT(C330,0.35)</f>
        <v>14</v>
      </c>
      <c r="N330" s="40">
        <f>ROUNDDOWN(M330,0)</f>
        <v>14</v>
      </c>
      <c r="O330" s="33"/>
      <c r="P330" s="33"/>
      <c r="Q330" s="33"/>
      <c r="R330" s="33"/>
      <c r="S330" s="33"/>
      <c r="T330" s="33"/>
      <c r="U330" s="33"/>
      <c r="V330" s="33"/>
      <c r="W330" s="33"/>
      <c r="Z330" s="18"/>
    </row>
    <row r="331" spans="1:29" s="16" customFormat="1" x14ac:dyDescent="0.35">
      <c r="A331" s="34" t="s">
        <v>338</v>
      </c>
      <c r="B331" s="34" t="s">
        <v>742</v>
      </c>
      <c r="C331" s="33">
        <v>36</v>
      </c>
      <c r="D331" s="33">
        <v>0</v>
      </c>
      <c r="E331" s="33">
        <v>47.5</v>
      </c>
      <c r="F331" s="33">
        <v>0</v>
      </c>
      <c r="G331" s="33">
        <v>35.83</v>
      </c>
      <c r="H331" s="33">
        <v>909.33</v>
      </c>
      <c r="I331" s="33">
        <v>75.44</v>
      </c>
      <c r="J331" s="33">
        <v>67.13</v>
      </c>
      <c r="K331" s="33">
        <v>53.18</v>
      </c>
      <c r="L331" s="33">
        <v>40.119999999999997</v>
      </c>
      <c r="M331" s="6" t="str">
        <f>IMPRODUCT(C331,0.35)</f>
        <v>12.6</v>
      </c>
      <c r="N331" s="40">
        <v>14</v>
      </c>
      <c r="O331" s="33"/>
      <c r="P331" s="33"/>
      <c r="Q331" s="33"/>
      <c r="R331" s="33"/>
      <c r="S331" s="33"/>
      <c r="T331" s="33"/>
      <c r="U331" s="33"/>
      <c r="V331" s="33"/>
      <c r="W331" s="33"/>
      <c r="Z331" s="18"/>
    </row>
    <row r="332" spans="1:29" s="16" customFormat="1" x14ac:dyDescent="0.35">
      <c r="A332" s="12" t="s">
        <v>339</v>
      </c>
      <c r="B332" s="34" t="s">
        <v>743</v>
      </c>
      <c r="C332" s="33">
        <v>36</v>
      </c>
      <c r="D332" s="33">
        <v>0</v>
      </c>
      <c r="E332" s="33">
        <v>47.5</v>
      </c>
      <c r="F332" s="33">
        <v>0</v>
      </c>
      <c r="G332" s="33">
        <v>34.75</v>
      </c>
      <c r="H332" s="33">
        <v>726</v>
      </c>
      <c r="I332" s="33">
        <v>73.16</v>
      </c>
      <c r="J332" s="33">
        <v>59.55</v>
      </c>
      <c r="K332" s="33">
        <v>42.46</v>
      </c>
      <c r="L332" s="33">
        <v>31.06</v>
      </c>
      <c r="M332" s="6" t="str">
        <f>IMPRODUCT(C332,0.35)</f>
        <v>12.6</v>
      </c>
      <c r="N332" s="40">
        <v>14</v>
      </c>
      <c r="O332" s="33"/>
      <c r="P332" s="33"/>
      <c r="Q332" s="33"/>
      <c r="R332" s="33"/>
      <c r="S332" s="33"/>
      <c r="T332" s="33"/>
      <c r="U332" s="33"/>
      <c r="V332" s="33"/>
      <c r="W332" s="33"/>
      <c r="Z332" s="18"/>
    </row>
    <row r="333" spans="1:29" s="16" customFormat="1" x14ac:dyDescent="0.35">
      <c r="A333" s="34" t="s">
        <v>340</v>
      </c>
      <c r="B333" s="34" t="s">
        <v>752</v>
      </c>
      <c r="C333" s="33">
        <v>26</v>
      </c>
      <c r="D333" s="33">
        <v>0</v>
      </c>
      <c r="E333" s="33">
        <v>47.5</v>
      </c>
      <c r="F333" s="33">
        <v>0</v>
      </c>
      <c r="G333" s="33">
        <v>37</v>
      </c>
      <c r="H333" s="33">
        <v>807</v>
      </c>
      <c r="I333" s="33">
        <v>77.89</v>
      </c>
      <c r="J333" s="33">
        <v>83.65</v>
      </c>
      <c r="K333" s="33">
        <v>65.34</v>
      </c>
      <c r="L333" s="33">
        <v>50.9</v>
      </c>
      <c r="M333" s="6" t="str">
        <f>IMPRODUCT(C333,0.44)</f>
        <v>11.44</v>
      </c>
      <c r="N333" s="40">
        <f>ROUNDDOWN(M333,0)</f>
        <v>11</v>
      </c>
      <c r="O333" s="33"/>
      <c r="P333" s="33"/>
      <c r="Q333" s="33"/>
      <c r="R333" s="33"/>
      <c r="S333" s="33"/>
      <c r="T333" s="33"/>
      <c r="U333" s="33"/>
      <c r="V333" s="33"/>
      <c r="W333" s="33"/>
      <c r="Z333" s="18"/>
    </row>
    <row r="334" spans="1:29" s="16" customFormat="1" x14ac:dyDescent="0.35">
      <c r="A334" s="15" t="s">
        <v>341</v>
      </c>
      <c r="B334" s="15" t="s">
        <v>755</v>
      </c>
      <c r="C334" s="16">
        <v>72</v>
      </c>
      <c r="D334" s="16">
        <v>0</v>
      </c>
      <c r="E334" s="16">
        <v>47.5</v>
      </c>
      <c r="F334" s="16">
        <v>0</v>
      </c>
      <c r="G334" s="16">
        <v>36.08</v>
      </c>
      <c r="H334" s="16">
        <v>1925.33</v>
      </c>
      <c r="I334" s="16">
        <v>75.959999999999994</v>
      </c>
      <c r="J334" s="16">
        <v>74.540000000000006</v>
      </c>
      <c r="K334" s="16">
        <v>56.3</v>
      </c>
      <c r="L334" s="16">
        <v>42.77</v>
      </c>
      <c r="M334" s="17" t="str">
        <f>IMPRODUCT(C334,0.31)</f>
        <v>22.32</v>
      </c>
      <c r="N334" s="27">
        <v>18</v>
      </c>
      <c r="Z334" s="18"/>
    </row>
    <row r="335" spans="1:29" s="16" customFormat="1" x14ac:dyDescent="0.35">
      <c r="A335" s="34" t="s">
        <v>342</v>
      </c>
      <c r="B335" s="34" t="s">
        <v>754</v>
      </c>
      <c r="C335" s="33">
        <v>48</v>
      </c>
      <c r="D335" s="33">
        <v>0</v>
      </c>
      <c r="E335" s="33">
        <v>47.5</v>
      </c>
      <c r="F335" s="33">
        <v>0</v>
      </c>
      <c r="G335" s="33">
        <v>34.92</v>
      </c>
      <c r="H335" s="33">
        <v>1135.75</v>
      </c>
      <c r="I335" s="33">
        <v>73.510000000000005</v>
      </c>
      <c r="J335" s="33">
        <v>66.53</v>
      </c>
      <c r="K335" s="33">
        <v>49.81</v>
      </c>
      <c r="L335" s="33">
        <v>36.619999999999997</v>
      </c>
      <c r="M335" s="6" t="str">
        <f>IMPRODUCT(C335,0.28)</f>
        <v>13.44</v>
      </c>
      <c r="N335" s="42">
        <v>12</v>
      </c>
      <c r="O335" s="33"/>
      <c r="P335" s="33"/>
      <c r="Q335" s="33"/>
      <c r="R335" s="33"/>
      <c r="S335" s="33"/>
      <c r="T335" s="33"/>
      <c r="U335" s="33"/>
      <c r="V335" s="33"/>
      <c r="W335" s="33"/>
      <c r="Z335" s="18"/>
    </row>
    <row r="336" spans="1:29" s="16" customFormat="1" x14ac:dyDescent="0.35">
      <c r="A336" s="34" t="s">
        <v>343</v>
      </c>
      <c r="B336" s="34" t="s">
        <v>750</v>
      </c>
      <c r="C336" s="33">
        <v>24</v>
      </c>
      <c r="D336" s="33">
        <v>0</v>
      </c>
      <c r="E336" s="33">
        <v>47.5</v>
      </c>
      <c r="F336" s="33">
        <v>0</v>
      </c>
      <c r="G336" s="33">
        <v>33.08</v>
      </c>
      <c r="H336" s="33">
        <v>579.25</v>
      </c>
      <c r="I336" s="33">
        <v>69.650000000000006</v>
      </c>
      <c r="J336" s="33">
        <v>72.22</v>
      </c>
      <c r="K336" s="33">
        <v>50.81</v>
      </c>
      <c r="L336" s="33">
        <v>35.39</v>
      </c>
      <c r="M336" s="6" t="str">
        <f>IMPRODUCT(C336,0.44)</f>
        <v>10.56</v>
      </c>
      <c r="N336" s="40">
        <v>6</v>
      </c>
      <c r="O336" s="33" t="s">
        <v>444</v>
      </c>
      <c r="P336" s="33" t="s">
        <v>445</v>
      </c>
      <c r="Q336" s="33" t="s">
        <v>446</v>
      </c>
      <c r="R336" s="33" t="s">
        <v>410</v>
      </c>
      <c r="S336" s="33" t="s">
        <v>503</v>
      </c>
      <c r="T336" s="33" t="s">
        <v>402</v>
      </c>
      <c r="U336" s="33" t="s">
        <v>403</v>
      </c>
      <c r="V336" s="33" t="s">
        <v>445</v>
      </c>
      <c r="W336" s="33" t="s">
        <v>410</v>
      </c>
      <c r="Z336" s="18"/>
    </row>
    <row r="337" spans="1:26" s="16" customFormat="1" x14ac:dyDescent="0.35">
      <c r="A337" s="34" t="s">
        <v>344</v>
      </c>
      <c r="B337" s="34" t="s">
        <v>751</v>
      </c>
      <c r="C337" s="33">
        <v>24</v>
      </c>
      <c r="D337" s="33">
        <v>0</v>
      </c>
      <c r="E337" s="33">
        <v>47.5</v>
      </c>
      <c r="F337" s="33">
        <v>0</v>
      </c>
      <c r="G337" s="33">
        <v>21.83</v>
      </c>
      <c r="H337" s="33">
        <v>412.83</v>
      </c>
      <c r="I337" s="33">
        <v>45.96</v>
      </c>
      <c r="J337" s="33">
        <v>79.17</v>
      </c>
      <c r="K337" s="33">
        <v>36.21</v>
      </c>
      <c r="L337" s="33">
        <v>16.649999999999999</v>
      </c>
      <c r="M337" s="6" t="str">
        <f>IMPRODUCT(C337,0.44)</f>
        <v>10.56</v>
      </c>
      <c r="N337" s="40">
        <v>9</v>
      </c>
      <c r="O337" s="33" t="s">
        <v>504</v>
      </c>
      <c r="P337" s="33" t="s">
        <v>505</v>
      </c>
      <c r="Q337" s="33" t="s">
        <v>506</v>
      </c>
      <c r="R337" s="33" t="s">
        <v>405</v>
      </c>
      <c r="S337" s="33" t="s">
        <v>507</v>
      </c>
      <c r="T337" s="33" t="s">
        <v>402</v>
      </c>
      <c r="U337" s="33" t="s">
        <v>403</v>
      </c>
      <c r="V337" s="33" t="s">
        <v>505</v>
      </c>
      <c r="W337" s="33" t="s">
        <v>405</v>
      </c>
      <c r="Z337" s="18"/>
    </row>
    <row r="338" spans="1:26" s="16" customFormat="1" x14ac:dyDescent="0.35">
      <c r="A338" s="12" t="s">
        <v>345</v>
      </c>
      <c r="B338" s="34" t="s">
        <v>753</v>
      </c>
      <c r="C338" s="33">
        <v>28</v>
      </c>
      <c r="D338" s="33">
        <v>0</v>
      </c>
      <c r="E338" s="33">
        <v>47.5</v>
      </c>
      <c r="F338" s="33">
        <v>0</v>
      </c>
      <c r="G338" s="33">
        <v>23.25</v>
      </c>
      <c r="H338" s="33">
        <v>474.25</v>
      </c>
      <c r="I338" s="33">
        <v>48.95</v>
      </c>
      <c r="J338" s="33">
        <v>74.11</v>
      </c>
      <c r="K338" s="33">
        <v>35.659999999999997</v>
      </c>
      <c r="L338" s="33">
        <v>17.45</v>
      </c>
      <c r="M338" s="6" t="str">
        <f>IMPRODUCT(C338,0.44)</f>
        <v>12.32</v>
      </c>
      <c r="N338" s="40">
        <v>10</v>
      </c>
      <c r="O338" s="33"/>
      <c r="P338" s="33"/>
      <c r="Q338" s="33"/>
      <c r="R338" s="33"/>
      <c r="S338" s="33"/>
      <c r="T338" s="33"/>
      <c r="U338" s="33"/>
      <c r="V338" s="33"/>
      <c r="W338" s="33"/>
      <c r="Z338" s="18"/>
    </row>
    <row r="339" spans="1:26" s="16" customFormat="1" x14ac:dyDescent="0.35">
      <c r="A339" s="12" t="s">
        <v>346</v>
      </c>
      <c r="B339" s="12" t="s">
        <v>854</v>
      </c>
      <c r="C339" s="38">
        <v>29</v>
      </c>
      <c r="D339" s="38">
        <v>0</v>
      </c>
      <c r="E339" s="38">
        <v>47.5</v>
      </c>
      <c r="F339" s="38">
        <v>0</v>
      </c>
      <c r="G339" s="38">
        <v>26.58</v>
      </c>
      <c r="H339" s="38">
        <v>312</v>
      </c>
      <c r="I339" s="38">
        <v>55.96</v>
      </c>
      <c r="J339" s="38">
        <v>44.2</v>
      </c>
      <c r="K339" s="38">
        <v>22.65</v>
      </c>
      <c r="L339" s="38">
        <v>12.68</v>
      </c>
      <c r="M339" s="43" t="str">
        <f>IMPRODUCT(C339,0.44)</f>
        <v>12.76</v>
      </c>
      <c r="N339" s="45">
        <v>8</v>
      </c>
      <c r="O339" s="33"/>
      <c r="P339" s="33"/>
      <c r="Q339" s="33"/>
      <c r="R339" s="33"/>
      <c r="S339" s="33"/>
      <c r="T339" s="33"/>
      <c r="U339" s="33"/>
      <c r="V339" s="33"/>
      <c r="W339" s="33"/>
      <c r="Z339" s="18"/>
    </row>
    <row r="340" spans="1:26" s="16" customFormat="1" x14ac:dyDescent="0.35">
      <c r="A340" s="34" t="s">
        <v>347</v>
      </c>
      <c r="B340" s="34" t="s">
        <v>855</v>
      </c>
      <c r="C340" s="33">
        <v>40</v>
      </c>
      <c r="D340" s="33">
        <v>0</v>
      </c>
      <c r="E340" s="33">
        <v>45</v>
      </c>
      <c r="F340" s="33">
        <v>2.5</v>
      </c>
      <c r="G340" s="33">
        <v>11.5</v>
      </c>
      <c r="H340" s="33">
        <v>350.5</v>
      </c>
      <c r="I340" s="33">
        <v>25.56</v>
      </c>
      <c r="J340" s="33">
        <v>75.62</v>
      </c>
      <c r="K340" s="33">
        <v>19.47</v>
      </c>
      <c r="L340" s="33">
        <v>4.9800000000000004</v>
      </c>
      <c r="M340" s="6" t="str">
        <f>IMPRODUCT(C340,0.35)</f>
        <v>14</v>
      </c>
      <c r="N340" s="40">
        <v>20</v>
      </c>
      <c r="O340" s="33"/>
      <c r="P340" s="33"/>
      <c r="Q340" s="33"/>
      <c r="R340" s="33"/>
      <c r="S340" s="33"/>
      <c r="T340" s="33"/>
      <c r="U340" s="33"/>
      <c r="V340" s="33"/>
      <c r="W340" s="33"/>
      <c r="Z340" s="18"/>
    </row>
    <row r="341" spans="1:26" s="16" customFormat="1" x14ac:dyDescent="0.35">
      <c r="A341" s="34" t="s">
        <v>348</v>
      </c>
      <c r="B341" s="34" t="s">
        <v>756</v>
      </c>
      <c r="C341" s="33">
        <v>24</v>
      </c>
      <c r="D341" s="33">
        <v>0</v>
      </c>
      <c r="E341" s="33">
        <v>47.5</v>
      </c>
      <c r="F341" s="33">
        <v>0</v>
      </c>
      <c r="G341" s="33">
        <v>16</v>
      </c>
      <c r="H341" s="33">
        <v>249.58</v>
      </c>
      <c r="I341" s="33">
        <v>33.68</v>
      </c>
      <c r="J341" s="33">
        <v>62.5</v>
      </c>
      <c r="K341" s="33">
        <v>21.89</v>
      </c>
      <c r="L341" s="33">
        <v>7.37</v>
      </c>
      <c r="M341" s="6" t="str">
        <f>IMPRODUCT(C341,0.44)</f>
        <v>10.56</v>
      </c>
      <c r="N341" s="40">
        <v>9</v>
      </c>
      <c r="O341" s="33" t="s">
        <v>508</v>
      </c>
      <c r="P341" s="33" t="s">
        <v>509</v>
      </c>
      <c r="Q341" s="33" t="s">
        <v>510</v>
      </c>
      <c r="R341" s="33" t="s">
        <v>404</v>
      </c>
      <c r="S341" s="33" t="s">
        <v>511</v>
      </c>
      <c r="T341" s="33" t="s">
        <v>402</v>
      </c>
      <c r="U341" s="33" t="s">
        <v>403</v>
      </c>
      <c r="V341" s="33" t="s">
        <v>509</v>
      </c>
      <c r="W341" s="33" t="s">
        <v>404</v>
      </c>
      <c r="Z341" s="18"/>
    </row>
    <row r="342" spans="1:26" s="16" customFormat="1" x14ac:dyDescent="0.35">
      <c r="A342" s="34" t="s">
        <v>349</v>
      </c>
      <c r="B342" s="34" t="s">
        <v>757</v>
      </c>
      <c r="C342" s="33">
        <v>41</v>
      </c>
      <c r="D342" s="33">
        <v>0</v>
      </c>
      <c r="E342" s="33">
        <v>47.5</v>
      </c>
      <c r="F342" s="33">
        <v>0</v>
      </c>
      <c r="G342" s="33">
        <v>36.08</v>
      </c>
      <c r="H342" s="33">
        <v>1215</v>
      </c>
      <c r="I342" s="33">
        <v>75.959999999999994</v>
      </c>
      <c r="J342" s="33">
        <v>82.75</v>
      </c>
      <c r="K342" s="33">
        <v>62.39</v>
      </c>
      <c r="L342" s="33">
        <v>47.39</v>
      </c>
      <c r="M342" s="6" t="str">
        <f>IMPRODUCT(C342,0.35)</f>
        <v>14.35</v>
      </c>
      <c r="N342" s="40">
        <v>20</v>
      </c>
      <c r="O342" s="33"/>
      <c r="P342" s="33"/>
      <c r="Q342" s="33"/>
      <c r="R342" s="33"/>
      <c r="S342" s="33"/>
      <c r="T342" s="33"/>
      <c r="U342" s="33"/>
      <c r="V342" s="33"/>
      <c r="W342" s="33"/>
      <c r="Z342" s="18"/>
    </row>
    <row r="343" spans="1:26" s="16" customFormat="1" x14ac:dyDescent="0.35">
      <c r="A343" s="34" t="s">
        <v>350</v>
      </c>
      <c r="B343" s="34" t="s">
        <v>628</v>
      </c>
      <c r="C343" s="33">
        <v>21</v>
      </c>
      <c r="D343" s="33">
        <v>0</v>
      </c>
      <c r="E343" s="33">
        <v>47.5</v>
      </c>
      <c r="F343" s="33">
        <v>0</v>
      </c>
      <c r="G343" s="33">
        <v>25.83</v>
      </c>
      <c r="H343" s="33">
        <v>281.17</v>
      </c>
      <c r="I343" s="33">
        <v>54.39</v>
      </c>
      <c r="J343" s="33">
        <v>51.79</v>
      </c>
      <c r="K343" s="33">
        <v>28.19</v>
      </c>
      <c r="L343" s="33">
        <v>15.33</v>
      </c>
      <c r="M343" s="6" t="str">
        <f>IMPRODUCT(C343,0.44)</f>
        <v>9.24</v>
      </c>
      <c r="N343" s="40">
        <v>11</v>
      </c>
      <c r="O343" s="33" t="s">
        <v>436</v>
      </c>
      <c r="P343" s="33" t="s">
        <v>437</v>
      </c>
      <c r="Q343" s="33" t="s">
        <v>438</v>
      </c>
      <c r="R343" s="33" t="s">
        <v>404</v>
      </c>
      <c r="S343" s="33" t="s">
        <v>439</v>
      </c>
      <c r="T343" s="33" t="s">
        <v>402</v>
      </c>
      <c r="U343" s="33" t="s">
        <v>403</v>
      </c>
      <c r="V343" s="33" t="s">
        <v>437</v>
      </c>
      <c r="W343" s="33" t="s">
        <v>404</v>
      </c>
      <c r="Z343" s="18"/>
    </row>
    <row r="344" spans="1:26" s="16" customFormat="1" x14ac:dyDescent="0.35">
      <c r="A344" s="34" t="s">
        <v>351</v>
      </c>
      <c r="B344" s="34" t="s">
        <v>629</v>
      </c>
      <c r="C344" s="33">
        <v>42</v>
      </c>
      <c r="D344" s="33">
        <v>0</v>
      </c>
      <c r="E344" s="33">
        <v>47.5</v>
      </c>
      <c r="F344" s="33">
        <v>0</v>
      </c>
      <c r="G344" s="33">
        <v>24.75</v>
      </c>
      <c r="H344" s="33">
        <v>559.41999999999996</v>
      </c>
      <c r="I344" s="33">
        <v>52.11</v>
      </c>
      <c r="J344" s="33">
        <v>56.88</v>
      </c>
      <c r="K344" s="33">
        <v>28.04</v>
      </c>
      <c r="L344" s="33">
        <v>14.61</v>
      </c>
      <c r="M344" s="6" t="str">
        <f>IMPRODUCT(C344,0.35)</f>
        <v>14.7</v>
      </c>
      <c r="N344" s="40">
        <v>18</v>
      </c>
      <c r="O344" s="33"/>
      <c r="P344" s="33"/>
      <c r="Q344" s="33"/>
      <c r="R344" s="33"/>
      <c r="S344" s="33"/>
      <c r="T344" s="33"/>
      <c r="U344" s="33"/>
      <c r="V344" s="33"/>
      <c r="W344" s="33"/>
      <c r="Z344" s="18"/>
    </row>
    <row r="345" spans="1:26" s="16" customFormat="1" x14ac:dyDescent="0.35">
      <c r="A345" s="34" t="s">
        <v>352</v>
      </c>
      <c r="B345" s="34" t="s">
        <v>630</v>
      </c>
      <c r="C345" s="33">
        <v>49</v>
      </c>
      <c r="D345" s="33">
        <v>0</v>
      </c>
      <c r="E345" s="33">
        <v>47.5</v>
      </c>
      <c r="F345" s="33">
        <v>0</v>
      </c>
      <c r="G345" s="33">
        <v>33.58</v>
      </c>
      <c r="H345" s="33">
        <v>1327.75</v>
      </c>
      <c r="I345" s="33">
        <v>70.7</v>
      </c>
      <c r="J345" s="33">
        <v>77.14</v>
      </c>
      <c r="K345" s="33">
        <v>57.05</v>
      </c>
      <c r="L345" s="33">
        <v>40.33</v>
      </c>
      <c r="M345" s="6" t="str">
        <f>IMPRODUCT(C345,0.28)</f>
        <v>13.72</v>
      </c>
      <c r="N345" s="42">
        <v>19</v>
      </c>
      <c r="O345" s="33"/>
      <c r="P345" s="33"/>
      <c r="Q345" s="33"/>
      <c r="R345" s="33"/>
      <c r="S345" s="33"/>
      <c r="T345" s="33"/>
      <c r="U345" s="33"/>
      <c r="V345" s="33"/>
      <c r="W345" s="33"/>
      <c r="Z345" s="18"/>
    </row>
    <row r="346" spans="1:26" s="16" customFormat="1" x14ac:dyDescent="0.35">
      <c r="A346" s="15" t="s">
        <v>353</v>
      </c>
      <c r="B346" s="15" t="s">
        <v>631</v>
      </c>
      <c r="C346" s="16">
        <v>80</v>
      </c>
      <c r="D346" s="16">
        <v>0</v>
      </c>
      <c r="E346" s="16">
        <v>47.5</v>
      </c>
      <c r="F346" s="16">
        <v>0</v>
      </c>
      <c r="G346" s="16">
        <v>31.75</v>
      </c>
      <c r="H346" s="16">
        <v>1457.75</v>
      </c>
      <c r="I346" s="16">
        <v>66.84</v>
      </c>
      <c r="J346" s="16">
        <v>55.38</v>
      </c>
      <c r="K346" s="16">
        <v>38.36</v>
      </c>
      <c r="L346" s="16">
        <v>25.64</v>
      </c>
      <c r="M346" s="17" t="str">
        <f>IMPRODUCT(C346,0.19)</f>
        <v>15.2</v>
      </c>
      <c r="N346" s="27">
        <v>17</v>
      </c>
      <c r="Z346" s="18"/>
    </row>
    <row r="347" spans="1:26" s="16" customFormat="1" x14ac:dyDescent="0.35">
      <c r="A347" s="15" t="s">
        <v>354</v>
      </c>
      <c r="B347" s="15" t="s">
        <v>632</v>
      </c>
      <c r="C347" s="16">
        <v>90</v>
      </c>
      <c r="D347" s="16">
        <v>0</v>
      </c>
      <c r="E347" s="16">
        <v>47.5</v>
      </c>
      <c r="F347" s="16">
        <v>0</v>
      </c>
      <c r="G347" s="16">
        <v>36.33</v>
      </c>
      <c r="H347" s="16">
        <v>1987.83</v>
      </c>
      <c r="I347" s="16">
        <v>76.489999999999995</v>
      </c>
      <c r="J347" s="16">
        <v>57.63</v>
      </c>
      <c r="K347" s="16">
        <v>46.5</v>
      </c>
      <c r="L347" s="16">
        <v>35.57</v>
      </c>
      <c r="M347" s="17" t="str">
        <f>IMPRODUCT(C347,0.19)</f>
        <v>17.1</v>
      </c>
      <c r="N347" s="27">
        <v>16</v>
      </c>
      <c r="Z347" s="18"/>
    </row>
    <row r="348" spans="1:26" s="16" customFormat="1" x14ac:dyDescent="0.35">
      <c r="A348" s="15" t="s">
        <v>355</v>
      </c>
      <c r="B348" s="15" t="s">
        <v>876</v>
      </c>
      <c r="C348" s="16">
        <v>92</v>
      </c>
      <c r="D348" s="16">
        <v>0</v>
      </c>
      <c r="E348" s="16">
        <v>47.5</v>
      </c>
      <c r="F348" s="16">
        <v>0</v>
      </c>
      <c r="G348" s="16">
        <v>30.42</v>
      </c>
      <c r="H348" s="16">
        <v>1919.42</v>
      </c>
      <c r="I348" s="16">
        <v>64.040000000000006</v>
      </c>
      <c r="J348" s="16">
        <v>69.47</v>
      </c>
      <c r="K348" s="16">
        <v>43.92</v>
      </c>
      <c r="L348" s="16">
        <v>28.13</v>
      </c>
      <c r="M348" s="17" t="str">
        <f>IMPRODUCT(C348,0.19)</f>
        <v>17.48</v>
      </c>
      <c r="N348" s="27">
        <v>24</v>
      </c>
      <c r="Z348" s="18"/>
    </row>
    <row r="349" spans="1:26" s="16" customFormat="1" x14ac:dyDescent="0.35">
      <c r="A349" s="15" t="s">
        <v>356</v>
      </c>
      <c r="B349" s="15" t="s">
        <v>877</v>
      </c>
      <c r="C349" s="16">
        <v>100</v>
      </c>
      <c r="D349" s="16">
        <v>0</v>
      </c>
      <c r="E349" s="16">
        <v>47.5</v>
      </c>
      <c r="F349" s="16">
        <v>0</v>
      </c>
      <c r="G349" s="16">
        <v>39.08</v>
      </c>
      <c r="H349" s="16">
        <v>2684.83</v>
      </c>
      <c r="I349" s="16">
        <v>82.28</v>
      </c>
      <c r="J349" s="16">
        <v>68.47</v>
      </c>
      <c r="K349" s="16">
        <v>56.52</v>
      </c>
      <c r="L349" s="16">
        <v>46.51</v>
      </c>
      <c r="M349" s="17" t="str">
        <f>IMPRODUCT(C349,0.19)</f>
        <v>19</v>
      </c>
      <c r="N349" s="27">
        <v>19</v>
      </c>
      <c r="Z349" s="18"/>
    </row>
    <row r="350" spans="1:26" s="16" customFormat="1" x14ac:dyDescent="0.35">
      <c r="A350" s="34" t="s">
        <v>357</v>
      </c>
      <c r="B350" s="34" t="s">
        <v>874</v>
      </c>
      <c r="C350" s="33">
        <v>31</v>
      </c>
      <c r="D350" s="33">
        <v>0</v>
      </c>
      <c r="E350" s="33">
        <v>47.5</v>
      </c>
      <c r="F350" s="33">
        <v>0</v>
      </c>
      <c r="G350" s="33">
        <v>33</v>
      </c>
      <c r="H350" s="33">
        <v>744.5</v>
      </c>
      <c r="I350" s="33">
        <v>69.47</v>
      </c>
      <c r="J350" s="33">
        <v>71.709999999999994</v>
      </c>
      <c r="K350" s="33">
        <v>50.56</v>
      </c>
      <c r="L350" s="33">
        <v>35.130000000000003</v>
      </c>
      <c r="M350" s="6" t="str">
        <f>IMPRODUCT(C350,0.35)</f>
        <v>10.85</v>
      </c>
      <c r="N350" s="40">
        <v>14</v>
      </c>
      <c r="O350" s="33"/>
      <c r="P350" s="33"/>
      <c r="Q350" s="33"/>
      <c r="R350" s="33"/>
      <c r="S350" s="33"/>
      <c r="T350" s="33"/>
      <c r="U350" s="33"/>
      <c r="V350" s="33"/>
      <c r="W350" s="33"/>
      <c r="Z350" s="18"/>
    </row>
    <row r="351" spans="1:26" s="16" customFormat="1" x14ac:dyDescent="0.35">
      <c r="A351" s="15" t="s">
        <v>358</v>
      </c>
      <c r="B351" s="15" t="s">
        <v>878</v>
      </c>
      <c r="C351" s="16">
        <v>103</v>
      </c>
      <c r="D351" s="16">
        <v>0</v>
      </c>
      <c r="E351" s="16">
        <v>47.5</v>
      </c>
      <c r="F351" s="16">
        <v>0</v>
      </c>
      <c r="G351" s="16">
        <v>38.58</v>
      </c>
      <c r="H351" s="16">
        <v>2932.58</v>
      </c>
      <c r="I351" s="16">
        <v>81.23</v>
      </c>
      <c r="J351" s="16">
        <v>71.72</v>
      </c>
      <c r="K351" s="16">
        <v>59.94</v>
      </c>
      <c r="L351" s="16">
        <v>48.69</v>
      </c>
      <c r="M351" s="17" t="str">
        <f>IMPRODUCT(C351,0.19)</f>
        <v>19.57</v>
      </c>
      <c r="N351" s="27">
        <v>24</v>
      </c>
      <c r="Z351" s="18"/>
    </row>
    <row r="352" spans="1:26" s="16" customFormat="1" x14ac:dyDescent="0.35">
      <c r="A352" s="34" t="s">
        <v>359</v>
      </c>
      <c r="B352" s="34" t="s">
        <v>873</v>
      </c>
      <c r="C352" s="33">
        <v>30</v>
      </c>
      <c r="D352" s="33">
        <v>0</v>
      </c>
      <c r="E352" s="33">
        <v>47.5</v>
      </c>
      <c r="F352" s="33">
        <v>0</v>
      </c>
      <c r="G352" s="33">
        <v>32.5</v>
      </c>
      <c r="H352" s="33">
        <v>705.58</v>
      </c>
      <c r="I352" s="33">
        <v>68.42</v>
      </c>
      <c r="J352" s="33">
        <v>72.67</v>
      </c>
      <c r="K352" s="33">
        <v>49.51</v>
      </c>
      <c r="L352" s="33">
        <v>33.880000000000003</v>
      </c>
      <c r="M352" s="6" t="str">
        <f>IMPRODUCT(C352,0.35)</f>
        <v>10.5</v>
      </c>
      <c r="N352" s="40">
        <v>12</v>
      </c>
      <c r="O352" s="33"/>
      <c r="P352" s="33"/>
      <c r="Q352" s="33"/>
      <c r="R352" s="33"/>
      <c r="S352" s="33"/>
      <c r="T352" s="33"/>
      <c r="U352" s="33"/>
      <c r="V352" s="33"/>
      <c r="W352" s="33"/>
      <c r="Z352" s="18"/>
    </row>
    <row r="353" spans="1:29" s="16" customFormat="1" x14ac:dyDescent="0.35">
      <c r="A353" s="34" t="s">
        <v>360</v>
      </c>
      <c r="B353" s="34" t="s">
        <v>913</v>
      </c>
      <c r="C353" s="33">
        <v>30</v>
      </c>
      <c r="D353" s="33">
        <v>0</v>
      </c>
      <c r="E353" s="33">
        <v>47.5</v>
      </c>
      <c r="F353" s="33">
        <v>0</v>
      </c>
      <c r="G353" s="33">
        <v>31.58</v>
      </c>
      <c r="H353" s="33">
        <v>685</v>
      </c>
      <c r="I353" s="33">
        <v>66.489999999999995</v>
      </c>
      <c r="J353" s="33">
        <v>67.58</v>
      </c>
      <c r="K353" s="33">
        <v>48.07</v>
      </c>
      <c r="L353" s="33">
        <v>31.96</v>
      </c>
      <c r="M353" s="6" t="str">
        <f>IMPRODUCT(C353,0.35)</f>
        <v>10.5</v>
      </c>
      <c r="N353" s="40">
        <v>12</v>
      </c>
      <c r="O353" s="33"/>
      <c r="P353" s="33"/>
      <c r="Q353" s="33"/>
      <c r="R353" s="33"/>
      <c r="S353" s="33"/>
      <c r="T353" s="33"/>
      <c r="U353" s="33"/>
      <c r="V353" s="33"/>
      <c r="W353" s="33"/>
      <c r="Z353" s="18"/>
    </row>
    <row r="354" spans="1:29" s="16" customFormat="1" x14ac:dyDescent="0.35">
      <c r="A354" s="34" t="s">
        <v>361</v>
      </c>
      <c r="B354" s="34" t="s">
        <v>875</v>
      </c>
      <c r="C354" s="33">
        <v>43</v>
      </c>
      <c r="D354" s="33">
        <v>0</v>
      </c>
      <c r="E354" s="33">
        <v>47.5</v>
      </c>
      <c r="F354" s="33">
        <v>0</v>
      </c>
      <c r="G354" s="33">
        <v>24.75</v>
      </c>
      <c r="H354" s="33">
        <v>566.5</v>
      </c>
      <c r="I354" s="33">
        <v>52.11</v>
      </c>
      <c r="J354" s="33">
        <v>56.51</v>
      </c>
      <c r="K354" s="33">
        <v>27.74</v>
      </c>
      <c r="L354" s="33">
        <v>14.45</v>
      </c>
      <c r="M354" s="6" t="str">
        <f>IMPRODUCT(C354,0.35)</f>
        <v>15.05</v>
      </c>
      <c r="N354" s="40">
        <v>16</v>
      </c>
      <c r="O354" s="33"/>
      <c r="P354" s="33"/>
      <c r="Q354" s="33"/>
      <c r="R354" s="33"/>
      <c r="S354" s="33"/>
      <c r="T354" s="33"/>
      <c r="U354" s="33"/>
      <c r="V354" s="33"/>
      <c r="W354" s="33"/>
      <c r="Z354" s="18"/>
    </row>
    <row r="355" spans="1:29" s="16" customFormat="1" x14ac:dyDescent="0.35">
      <c r="A355" s="34" t="s">
        <v>362</v>
      </c>
      <c r="B355" s="34" t="s">
        <v>778</v>
      </c>
      <c r="C355" s="33">
        <v>32</v>
      </c>
      <c r="D355" s="33">
        <v>0</v>
      </c>
      <c r="E355" s="33">
        <v>47.5</v>
      </c>
      <c r="F355" s="33">
        <v>0</v>
      </c>
      <c r="G355" s="33">
        <v>25.25</v>
      </c>
      <c r="H355" s="33">
        <v>560.75</v>
      </c>
      <c r="I355" s="33">
        <v>53.16</v>
      </c>
      <c r="J355" s="33">
        <v>69.14</v>
      </c>
      <c r="K355" s="33">
        <v>36.89</v>
      </c>
      <c r="L355" s="33">
        <v>19.61</v>
      </c>
      <c r="M355" s="6" t="str">
        <f>IMPRODUCT(C355,0.35)</f>
        <v>11.2</v>
      </c>
      <c r="N355" s="40">
        <v>12</v>
      </c>
      <c r="O355" s="33"/>
      <c r="P355" s="33"/>
      <c r="Q355" s="33"/>
      <c r="R355" s="33"/>
      <c r="S355" s="33"/>
      <c r="T355" s="33"/>
      <c r="U355" s="33"/>
      <c r="V355" s="33"/>
      <c r="W355" s="33"/>
      <c r="Z355" s="18"/>
    </row>
    <row r="356" spans="1:29" s="16" customFormat="1" x14ac:dyDescent="0.35">
      <c r="A356" s="34" t="s">
        <v>363</v>
      </c>
      <c r="B356" s="34" t="s">
        <v>779</v>
      </c>
      <c r="C356" s="33">
        <v>60</v>
      </c>
      <c r="D356" s="33">
        <v>0</v>
      </c>
      <c r="E356" s="33">
        <v>47.5</v>
      </c>
      <c r="F356" s="33">
        <v>0</v>
      </c>
      <c r="G356" s="33">
        <v>39.33</v>
      </c>
      <c r="H356" s="33">
        <v>1698.92</v>
      </c>
      <c r="I356" s="33">
        <v>82.81</v>
      </c>
      <c r="J356" s="33">
        <v>73.81</v>
      </c>
      <c r="K356" s="33">
        <v>59.61</v>
      </c>
      <c r="L356" s="33">
        <v>49.36</v>
      </c>
      <c r="M356" s="6" t="str">
        <f>IMPRODUCT(C356,0.31)</f>
        <v>18.6</v>
      </c>
      <c r="N356" s="42">
        <v>16</v>
      </c>
      <c r="O356" s="33"/>
      <c r="P356" s="33"/>
      <c r="Q356" s="33"/>
      <c r="R356" s="33"/>
      <c r="S356" s="33"/>
      <c r="T356" s="33"/>
      <c r="U356" s="33"/>
      <c r="V356" s="33"/>
      <c r="W356" s="33"/>
      <c r="Z356" s="18"/>
    </row>
    <row r="357" spans="1:29" s="16" customFormat="1" x14ac:dyDescent="0.35">
      <c r="A357" s="34" t="s">
        <v>364</v>
      </c>
      <c r="B357" s="34" t="s">
        <v>780</v>
      </c>
      <c r="C357" s="33">
        <v>45</v>
      </c>
      <c r="D357" s="33">
        <v>0</v>
      </c>
      <c r="E357" s="33">
        <v>47.5</v>
      </c>
      <c r="F357" s="33">
        <v>0</v>
      </c>
      <c r="G357" s="33">
        <v>36.17</v>
      </c>
      <c r="H357" s="33">
        <v>1417.83</v>
      </c>
      <c r="I357" s="33">
        <v>76.14</v>
      </c>
      <c r="J357" s="33">
        <v>84.63</v>
      </c>
      <c r="K357" s="33">
        <v>66.33</v>
      </c>
      <c r="L357" s="33">
        <v>50.5</v>
      </c>
      <c r="M357" s="6" t="str">
        <f>IMPRODUCT(C357,0.28)</f>
        <v>12.6</v>
      </c>
      <c r="N357" s="40">
        <f>ROUNDDOWN(M357,0)</f>
        <v>12</v>
      </c>
      <c r="O357" s="33"/>
      <c r="P357" s="33"/>
      <c r="Q357" s="33"/>
      <c r="R357" s="33"/>
      <c r="S357" s="33"/>
      <c r="T357" s="33"/>
      <c r="U357" s="33"/>
      <c r="V357" s="33"/>
      <c r="W357" s="33"/>
      <c r="Z357" s="18"/>
    </row>
    <row r="358" spans="1:29" s="16" customFormat="1" x14ac:dyDescent="0.35">
      <c r="A358" s="34" t="s">
        <v>365</v>
      </c>
      <c r="B358" s="34" t="s">
        <v>776</v>
      </c>
      <c r="C358" s="33">
        <v>25</v>
      </c>
      <c r="D358" s="33">
        <v>0</v>
      </c>
      <c r="E358" s="33">
        <v>47.5</v>
      </c>
      <c r="F358" s="33">
        <v>0</v>
      </c>
      <c r="G358" s="33">
        <v>29.17</v>
      </c>
      <c r="H358" s="33">
        <v>513.66999999999996</v>
      </c>
      <c r="I358" s="33">
        <v>61.4</v>
      </c>
      <c r="J358" s="33">
        <v>69.25</v>
      </c>
      <c r="K358" s="33">
        <v>43.26</v>
      </c>
      <c r="L358" s="33">
        <v>26.56</v>
      </c>
      <c r="M358" s="6" t="str">
        <f>IMPRODUCT(C358,0.44)</f>
        <v>11</v>
      </c>
      <c r="N358" s="40">
        <v>9</v>
      </c>
      <c r="O358" s="33"/>
      <c r="P358" s="33"/>
      <c r="Q358" s="33"/>
      <c r="R358" s="33"/>
      <c r="S358" s="33"/>
      <c r="T358" s="33"/>
      <c r="U358" s="33"/>
      <c r="V358" s="33"/>
      <c r="W358" s="33"/>
      <c r="Z358" s="18"/>
    </row>
    <row r="359" spans="1:29" s="16" customFormat="1" x14ac:dyDescent="0.35">
      <c r="A359" s="34" t="s">
        <v>366</v>
      </c>
      <c r="B359" s="34" t="s">
        <v>777</v>
      </c>
      <c r="C359" s="33">
        <v>25</v>
      </c>
      <c r="D359" s="33">
        <v>0</v>
      </c>
      <c r="E359" s="33">
        <v>47.5</v>
      </c>
      <c r="F359" s="33">
        <v>0</v>
      </c>
      <c r="G359" s="33">
        <v>26.08</v>
      </c>
      <c r="H359" s="33">
        <v>409.33</v>
      </c>
      <c r="I359" s="33">
        <v>54.91</v>
      </c>
      <c r="J359" s="33">
        <v>68</v>
      </c>
      <c r="K359" s="33">
        <v>34.47</v>
      </c>
      <c r="L359" s="33">
        <v>18.93</v>
      </c>
      <c r="M359" s="6" t="str">
        <f>IMPRODUCT(C359,0.44)</f>
        <v>11</v>
      </c>
      <c r="N359" s="40">
        <v>9</v>
      </c>
      <c r="O359" s="33"/>
      <c r="P359" s="33"/>
      <c r="Q359" s="33"/>
      <c r="R359" s="33"/>
      <c r="S359" s="33"/>
      <c r="T359" s="33"/>
      <c r="U359" s="33"/>
      <c r="V359" s="33"/>
      <c r="W359" s="33"/>
      <c r="Z359" s="18"/>
    </row>
    <row r="360" spans="1:29" s="16" customFormat="1" x14ac:dyDescent="0.35">
      <c r="A360" s="34" t="s">
        <v>367</v>
      </c>
      <c r="B360" s="34" t="s">
        <v>782</v>
      </c>
      <c r="C360" s="33">
        <v>53</v>
      </c>
      <c r="D360" s="33">
        <v>0</v>
      </c>
      <c r="E360" s="33">
        <v>47.5</v>
      </c>
      <c r="F360" s="33">
        <v>0</v>
      </c>
      <c r="G360" s="33">
        <v>39.92</v>
      </c>
      <c r="H360" s="33">
        <v>1666.42</v>
      </c>
      <c r="I360" s="33">
        <v>84.04</v>
      </c>
      <c r="J360" s="33">
        <v>78.959999999999994</v>
      </c>
      <c r="K360" s="33">
        <v>66.19</v>
      </c>
      <c r="L360" s="33">
        <v>55.63</v>
      </c>
      <c r="M360" s="6" t="str">
        <f>IMPRODUCT(C360,0.31)</f>
        <v>16.43</v>
      </c>
      <c r="N360" s="42">
        <v>15</v>
      </c>
      <c r="O360" s="33"/>
      <c r="P360" s="33"/>
      <c r="Q360" s="33"/>
      <c r="R360" s="33"/>
      <c r="S360" s="33"/>
      <c r="T360" s="33"/>
      <c r="U360" s="33"/>
      <c r="V360" s="33"/>
      <c r="W360" s="33"/>
      <c r="Z360" s="18"/>
    </row>
    <row r="361" spans="1:29" s="16" customFormat="1" x14ac:dyDescent="0.35">
      <c r="A361" s="34" t="s">
        <v>368</v>
      </c>
      <c r="B361" s="34" t="s">
        <v>781</v>
      </c>
      <c r="C361" s="33">
        <v>52</v>
      </c>
      <c r="D361" s="33">
        <v>0</v>
      </c>
      <c r="E361" s="33">
        <v>47.5</v>
      </c>
      <c r="F361" s="33">
        <v>0</v>
      </c>
      <c r="G361" s="33">
        <v>35.33</v>
      </c>
      <c r="H361" s="33">
        <v>1383.83</v>
      </c>
      <c r="I361" s="33">
        <v>74.39</v>
      </c>
      <c r="J361" s="33">
        <v>72.959999999999994</v>
      </c>
      <c r="K361" s="33">
        <v>56.03</v>
      </c>
      <c r="L361" s="33">
        <v>41.68</v>
      </c>
      <c r="M361" s="6" t="str">
        <f>IMPRODUCT(C361,0.31)</f>
        <v>16.12</v>
      </c>
      <c r="N361" s="42">
        <v>15</v>
      </c>
      <c r="O361" s="33"/>
      <c r="P361" s="33"/>
      <c r="Q361" s="33"/>
      <c r="R361" s="33"/>
      <c r="S361" s="33"/>
      <c r="T361" s="33"/>
      <c r="U361" s="33"/>
      <c r="V361" s="33"/>
      <c r="W361" s="33"/>
      <c r="Z361" s="18"/>
    </row>
    <row r="362" spans="1:29" s="16" customFormat="1" ht="15" thickBot="1" x14ac:dyDescent="0.4">
      <c r="A362" s="19" t="s">
        <v>369</v>
      </c>
      <c r="B362" s="19" t="s">
        <v>569</v>
      </c>
      <c r="C362" s="20">
        <v>200</v>
      </c>
      <c r="D362" s="20">
        <v>0</v>
      </c>
      <c r="E362" s="20">
        <v>47.5</v>
      </c>
      <c r="F362" s="20">
        <v>0</v>
      </c>
      <c r="G362" s="20">
        <v>30.25</v>
      </c>
      <c r="H362" s="20">
        <v>4704.17</v>
      </c>
      <c r="I362" s="20">
        <v>63.68</v>
      </c>
      <c r="J362" s="20">
        <v>77.59</v>
      </c>
      <c r="K362" s="20">
        <v>49.52</v>
      </c>
      <c r="L362" s="20">
        <v>31.53</v>
      </c>
      <c r="M362" s="21" t="str">
        <f>IMPRODUCT(C362,0.19)</f>
        <v>38</v>
      </c>
      <c r="N362" s="27">
        <v>83</v>
      </c>
      <c r="Z362" s="18"/>
    </row>
    <row r="363" spans="1:29" s="16" customFormat="1" x14ac:dyDescent="0.35">
      <c r="A363" s="34" t="s">
        <v>370</v>
      </c>
      <c r="B363" s="34" t="s">
        <v>568</v>
      </c>
      <c r="C363" s="33">
        <v>32</v>
      </c>
      <c r="D363" s="33">
        <v>0</v>
      </c>
      <c r="E363" s="33">
        <v>47.5</v>
      </c>
      <c r="F363" s="33">
        <v>0</v>
      </c>
      <c r="G363" s="33">
        <v>32</v>
      </c>
      <c r="H363" s="33">
        <v>657.83</v>
      </c>
      <c r="I363" s="33">
        <v>67.37</v>
      </c>
      <c r="J363" s="33">
        <v>68.489999999999995</v>
      </c>
      <c r="K363" s="33">
        <v>43.28</v>
      </c>
      <c r="L363" s="33">
        <v>29.16</v>
      </c>
      <c r="M363" s="6" t="str">
        <f>IMPRODUCT(C363,0.35)</f>
        <v>11.2</v>
      </c>
      <c r="N363" s="40">
        <v>14</v>
      </c>
      <c r="O363" s="33"/>
      <c r="P363" s="33"/>
      <c r="Q363" s="33"/>
      <c r="R363" s="33"/>
      <c r="S363" s="33"/>
      <c r="T363" s="33"/>
      <c r="U363" s="33"/>
      <c r="V363" s="33"/>
      <c r="W363" s="33"/>
      <c r="X363" s="18"/>
      <c r="AB363" s="16">
        <v>1812.22</v>
      </c>
      <c r="AC363" s="22"/>
    </row>
    <row r="364" spans="1:29" s="16" customFormat="1" x14ac:dyDescent="0.35">
      <c r="A364" s="34" t="s">
        <v>371</v>
      </c>
      <c r="B364" s="34" t="s">
        <v>567</v>
      </c>
      <c r="C364" s="33">
        <v>30</v>
      </c>
      <c r="D364" s="33">
        <v>0</v>
      </c>
      <c r="E364" s="33">
        <v>47.5</v>
      </c>
      <c r="F364" s="33">
        <v>0</v>
      </c>
      <c r="G364" s="33">
        <v>35.25</v>
      </c>
      <c r="H364" s="33">
        <v>782.25</v>
      </c>
      <c r="I364" s="33">
        <v>74.209999999999994</v>
      </c>
      <c r="J364" s="33">
        <v>72.56</v>
      </c>
      <c r="K364" s="33">
        <v>54.89</v>
      </c>
      <c r="L364" s="33">
        <v>40.74</v>
      </c>
      <c r="M364" s="6" t="str">
        <f>IMPRODUCT(C364,0.35)</f>
        <v>10.5</v>
      </c>
      <c r="N364" s="40">
        <v>13</v>
      </c>
      <c r="O364" s="33"/>
      <c r="P364" s="33"/>
      <c r="Q364" s="33"/>
      <c r="R364" s="33"/>
      <c r="S364" s="33"/>
      <c r="T364" s="33"/>
      <c r="U364" s="33"/>
      <c r="V364" s="33"/>
      <c r="W364" s="33"/>
      <c r="X364" s="18"/>
      <c r="AB364" s="16">
        <v>1544.38</v>
      </c>
      <c r="AC364" s="22"/>
    </row>
    <row r="365" spans="1:29" s="16" customFormat="1" x14ac:dyDescent="0.35">
      <c r="A365" s="12" t="s">
        <v>372</v>
      </c>
      <c r="B365" s="34" t="s">
        <v>566</v>
      </c>
      <c r="C365" s="33">
        <v>16</v>
      </c>
      <c r="D365" s="33">
        <v>0</v>
      </c>
      <c r="E365" s="33">
        <v>47.5</v>
      </c>
      <c r="F365" s="33">
        <v>0</v>
      </c>
      <c r="G365" s="33">
        <v>5.58</v>
      </c>
      <c r="H365" s="33">
        <v>46.75</v>
      </c>
      <c r="I365" s="33">
        <v>11.75</v>
      </c>
      <c r="J365" s="33">
        <v>57.5</v>
      </c>
      <c r="K365" s="33">
        <v>6.15</v>
      </c>
      <c r="L365" s="33">
        <v>0.72</v>
      </c>
      <c r="M365" s="6" t="str">
        <f>IMPRODUCT(C365,0.39)</f>
        <v>6.24</v>
      </c>
      <c r="N365" s="40">
        <f>ROUNDDOWN(M365,0)</f>
        <v>6</v>
      </c>
      <c r="O365" s="33"/>
      <c r="P365" s="33"/>
      <c r="Q365" s="33"/>
      <c r="R365" s="33"/>
      <c r="S365" s="33"/>
      <c r="T365" s="33"/>
      <c r="U365" s="33"/>
      <c r="V365" s="33"/>
      <c r="W365" s="33"/>
      <c r="X365" s="18"/>
      <c r="AB365" s="16">
        <v>2399.1999999999998</v>
      </c>
      <c r="AC365" s="22"/>
    </row>
    <row r="366" spans="1:29" s="16" customFormat="1" x14ac:dyDescent="0.35">
      <c r="A366" s="12" t="s">
        <v>373</v>
      </c>
      <c r="B366" s="12" t="s">
        <v>853</v>
      </c>
      <c r="C366" s="38">
        <v>50</v>
      </c>
      <c r="D366" s="38">
        <v>0</v>
      </c>
      <c r="E366" s="38">
        <v>47.5</v>
      </c>
      <c r="F366" s="38">
        <v>0</v>
      </c>
      <c r="G366" s="38">
        <v>37.92</v>
      </c>
      <c r="H366" s="38">
        <v>1264.5</v>
      </c>
      <c r="I366" s="38">
        <v>79.819999999999993</v>
      </c>
      <c r="J366" s="38">
        <v>62.95</v>
      </c>
      <c r="K366" s="38">
        <v>53.24</v>
      </c>
      <c r="L366" s="38">
        <v>42.5</v>
      </c>
      <c r="M366" s="43" t="str">
        <f>IMPRODUCT(C366,0.28)</f>
        <v>14</v>
      </c>
      <c r="N366" s="42">
        <v>14</v>
      </c>
      <c r="O366" s="33"/>
      <c r="P366" s="33"/>
      <c r="Q366" s="33"/>
      <c r="R366" s="33"/>
      <c r="S366" s="33"/>
      <c r="T366" s="33"/>
      <c r="U366" s="33"/>
      <c r="V366" s="33"/>
      <c r="W366" s="33"/>
      <c r="X366" s="18"/>
      <c r="AB366" s="16">
        <v>4637.58</v>
      </c>
      <c r="AC366" s="22"/>
    </row>
    <row r="367" spans="1:29" s="16" customFormat="1" x14ac:dyDescent="0.35">
      <c r="A367" s="34" t="s">
        <v>374</v>
      </c>
      <c r="B367" s="34" t="s">
        <v>850</v>
      </c>
      <c r="C367" s="33">
        <v>28</v>
      </c>
      <c r="D367" s="33">
        <v>0</v>
      </c>
      <c r="E367" s="33">
        <v>47.5</v>
      </c>
      <c r="F367" s="33">
        <v>0</v>
      </c>
      <c r="G367" s="33">
        <v>18.829999999999998</v>
      </c>
      <c r="H367" s="33">
        <v>234.42</v>
      </c>
      <c r="I367" s="33">
        <v>39.65</v>
      </c>
      <c r="J367" s="33">
        <v>47.02</v>
      </c>
      <c r="K367" s="33">
        <v>17.63</v>
      </c>
      <c r="L367" s="33">
        <v>6.99</v>
      </c>
      <c r="M367" s="6" t="str">
        <f>IMPRODUCT(C367,0.44)</f>
        <v>12.32</v>
      </c>
      <c r="N367" s="40">
        <v>9</v>
      </c>
      <c r="O367" s="33"/>
      <c r="P367" s="33"/>
      <c r="Q367" s="33"/>
      <c r="R367" s="33"/>
      <c r="S367" s="33"/>
      <c r="T367" s="33"/>
      <c r="U367" s="33"/>
      <c r="V367" s="33"/>
      <c r="W367" s="33"/>
      <c r="X367" s="18"/>
      <c r="AB367" s="16">
        <v>1793.94</v>
      </c>
      <c r="AC367" s="22"/>
    </row>
    <row r="368" spans="1:29" s="16" customFormat="1" x14ac:dyDescent="0.35">
      <c r="A368" s="34" t="s">
        <v>375</v>
      </c>
      <c r="B368" s="34" t="s">
        <v>852</v>
      </c>
      <c r="C368" s="33">
        <v>46</v>
      </c>
      <c r="D368" s="33">
        <v>0</v>
      </c>
      <c r="E368" s="33">
        <v>47.5</v>
      </c>
      <c r="F368" s="33">
        <v>0</v>
      </c>
      <c r="G368" s="33">
        <v>38.83</v>
      </c>
      <c r="H368" s="33">
        <v>941.42</v>
      </c>
      <c r="I368" s="33">
        <v>81.75</v>
      </c>
      <c r="J368" s="33">
        <v>52.01</v>
      </c>
      <c r="K368" s="33">
        <v>43.09</v>
      </c>
      <c r="L368" s="33">
        <v>35.22</v>
      </c>
      <c r="M368" s="6" t="str">
        <f>IMPRODUCT(C368,0.28)</f>
        <v>12.88</v>
      </c>
      <c r="N368" s="40">
        <v>19</v>
      </c>
      <c r="O368" s="33"/>
      <c r="P368" s="33"/>
      <c r="Q368" s="33"/>
      <c r="R368" s="33"/>
      <c r="S368" s="33"/>
      <c r="T368" s="33"/>
      <c r="U368" s="33"/>
      <c r="V368" s="33"/>
      <c r="W368" s="33"/>
      <c r="X368" s="18"/>
      <c r="AC368" s="22"/>
    </row>
    <row r="369" spans="1:29" s="16" customFormat="1" x14ac:dyDescent="0.35">
      <c r="A369" s="34" t="s">
        <v>376</v>
      </c>
      <c r="B369" s="34" t="s">
        <v>851</v>
      </c>
      <c r="C369" s="33">
        <v>30</v>
      </c>
      <c r="D369" s="33">
        <v>0</v>
      </c>
      <c r="E369" s="33">
        <v>47.5</v>
      </c>
      <c r="F369" s="33">
        <v>0</v>
      </c>
      <c r="G369" s="33">
        <v>22.58</v>
      </c>
      <c r="H369" s="33">
        <v>518</v>
      </c>
      <c r="I369" s="33">
        <v>47.54</v>
      </c>
      <c r="J369" s="33">
        <v>78.89</v>
      </c>
      <c r="K369" s="33">
        <v>36.35</v>
      </c>
      <c r="L369" s="33">
        <v>17.28</v>
      </c>
      <c r="M369" s="6" t="str">
        <f>IMPRODUCT(C369,0.35)</f>
        <v>10.5</v>
      </c>
      <c r="N369" s="40">
        <v>15</v>
      </c>
      <c r="O369" s="33"/>
      <c r="P369" s="33"/>
      <c r="Q369" s="33"/>
      <c r="R369" s="33"/>
      <c r="S369" s="33"/>
      <c r="T369" s="33"/>
      <c r="U369" s="33"/>
      <c r="V369" s="33"/>
      <c r="W369" s="33"/>
      <c r="X369" s="18"/>
      <c r="AB369" s="16">
        <v>3339.52</v>
      </c>
      <c r="AC369" s="22"/>
    </row>
    <row r="370" spans="1:29" s="16" customFormat="1" x14ac:dyDescent="0.35">
      <c r="A370" s="34" t="s">
        <v>377</v>
      </c>
      <c r="B370" s="34" t="s">
        <v>758</v>
      </c>
      <c r="C370" s="33">
        <v>24</v>
      </c>
      <c r="D370" s="33">
        <v>0</v>
      </c>
      <c r="E370" s="33">
        <v>47.5</v>
      </c>
      <c r="F370" s="33">
        <v>0</v>
      </c>
      <c r="G370" s="33">
        <v>31</v>
      </c>
      <c r="H370" s="33">
        <v>693</v>
      </c>
      <c r="I370" s="33">
        <v>65.260000000000005</v>
      </c>
      <c r="J370" s="33">
        <v>92.92</v>
      </c>
      <c r="K370" s="33">
        <v>60.79</v>
      </c>
      <c r="L370" s="33">
        <v>39.67</v>
      </c>
      <c r="M370" s="6" t="str">
        <f>IMPRODUCT(C370,0.44)</f>
        <v>10.56</v>
      </c>
      <c r="N370" s="40">
        <v>12</v>
      </c>
      <c r="O370" s="33" t="s">
        <v>508</v>
      </c>
      <c r="P370" s="33" t="s">
        <v>509</v>
      </c>
      <c r="Q370" s="33" t="s">
        <v>512</v>
      </c>
      <c r="R370" s="33" t="s">
        <v>400</v>
      </c>
      <c r="S370" s="33" t="s">
        <v>513</v>
      </c>
      <c r="T370" s="33" t="s">
        <v>402</v>
      </c>
      <c r="U370" s="33" t="s">
        <v>403</v>
      </c>
      <c r="V370" s="33" t="s">
        <v>509</v>
      </c>
      <c r="W370" s="33" t="s">
        <v>400</v>
      </c>
      <c r="X370" s="18"/>
      <c r="AB370" s="16">
        <v>1989.48</v>
      </c>
      <c r="AC370" s="22"/>
    </row>
    <row r="371" spans="1:29" s="16" customFormat="1" x14ac:dyDescent="0.35">
      <c r="A371" s="34" t="s">
        <v>378</v>
      </c>
      <c r="B371" s="34" t="s">
        <v>759</v>
      </c>
      <c r="C371" s="33">
        <v>24</v>
      </c>
      <c r="D371" s="33">
        <v>0</v>
      </c>
      <c r="E371" s="33">
        <v>47.5</v>
      </c>
      <c r="F371" s="33">
        <v>0</v>
      </c>
      <c r="G371" s="33">
        <v>39.08</v>
      </c>
      <c r="H371" s="33">
        <v>841.75</v>
      </c>
      <c r="I371" s="33">
        <v>82.28</v>
      </c>
      <c r="J371" s="33">
        <v>89.74</v>
      </c>
      <c r="K371" s="33">
        <v>73.84</v>
      </c>
      <c r="L371" s="33">
        <v>60.75</v>
      </c>
      <c r="M371" s="6" t="str">
        <f>IMPRODUCT(C371,0.44)</f>
        <v>10.56</v>
      </c>
      <c r="N371" s="40">
        <v>7</v>
      </c>
      <c r="O371" s="33" t="s">
        <v>514</v>
      </c>
      <c r="P371" s="33" t="s">
        <v>515</v>
      </c>
      <c r="Q371" s="33" t="s">
        <v>516</v>
      </c>
      <c r="R371" s="33" t="s">
        <v>404</v>
      </c>
      <c r="S371" s="33" t="s">
        <v>517</v>
      </c>
      <c r="T371" s="33" t="s">
        <v>402</v>
      </c>
      <c r="U371" s="33" t="s">
        <v>403</v>
      </c>
      <c r="V371" s="33" t="s">
        <v>515</v>
      </c>
      <c r="W371" s="33" t="s">
        <v>404</v>
      </c>
      <c r="X371" s="18"/>
      <c r="AB371" s="16">
        <v>2172.5100000000002</v>
      </c>
      <c r="AC371" s="22"/>
    </row>
    <row r="372" spans="1:29" s="16" customFormat="1" x14ac:dyDescent="0.35">
      <c r="A372" s="12" t="s">
        <v>379</v>
      </c>
      <c r="B372" s="34" t="s">
        <v>761</v>
      </c>
      <c r="C372" s="33">
        <v>32</v>
      </c>
      <c r="D372" s="33">
        <v>0</v>
      </c>
      <c r="E372" s="33">
        <v>47.5</v>
      </c>
      <c r="F372" s="33">
        <v>0</v>
      </c>
      <c r="G372" s="33">
        <v>21.25</v>
      </c>
      <c r="H372" s="33">
        <v>371.5</v>
      </c>
      <c r="I372" s="33">
        <v>44.74</v>
      </c>
      <c r="J372" s="33">
        <v>58.59</v>
      </c>
      <c r="K372" s="33">
        <v>24.44</v>
      </c>
      <c r="L372" s="33">
        <v>10.93</v>
      </c>
      <c r="M372" s="6" t="str">
        <f>IMPRODUCT(C372,0.35)</f>
        <v>11.2</v>
      </c>
      <c r="N372" s="40">
        <v>9</v>
      </c>
      <c r="O372" s="33"/>
      <c r="P372" s="33"/>
      <c r="Q372" s="33"/>
      <c r="R372" s="33"/>
      <c r="S372" s="33"/>
      <c r="T372" s="33"/>
      <c r="U372" s="33"/>
      <c r="V372" s="33"/>
      <c r="W372" s="33"/>
      <c r="X372" s="18"/>
      <c r="AB372" s="16">
        <v>1795.51</v>
      </c>
      <c r="AC372" s="22"/>
    </row>
    <row r="373" spans="1:29" s="16" customFormat="1" x14ac:dyDescent="0.35">
      <c r="A373" s="34" t="s">
        <v>380</v>
      </c>
      <c r="B373" s="34" t="s">
        <v>762</v>
      </c>
      <c r="C373" s="33">
        <v>32</v>
      </c>
      <c r="D373" s="33">
        <v>0</v>
      </c>
      <c r="E373" s="33">
        <v>47.5</v>
      </c>
      <c r="F373" s="33">
        <v>0</v>
      </c>
      <c r="G373" s="33">
        <v>17.420000000000002</v>
      </c>
      <c r="H373" s="33">
        <v>354</v>
      </c>
      <c r="I373" s="33">
        <v>36.67</v>
      </c>
      <c r="J373" s="33">
        <v>65.23</v>
      </c>
      <c r="K373" s="33">
        <v>23.29</v>
      </c>
      <c r="L373" s="33">
        <v>8.5399999999999991</v>
      </c>
      <c r="M373" s="6" t="str">
        <f>IMPRODUCT(C373,0.35)</f>
        <v>11.2</v>
      </c>
      <c r="N373" s="40">
        <v>8</v>
      </c>
      <c r="O373" s="33"/>
      <c r="P373" s="33"/>
      <c r="Q373" s="33"/>
      <c r="R373" s="33"/>
      <c r="S373" s="33"/>
      <c r="T373" s="33"/>
      <c r="U373" s="33"/>
      <c r="V373" s="33"/>
      <c r="W373" s="33"/>
      <c r="X373" s="18"/>
      <c r="AB373" s="16">
        <v>1838.93</v>
      </c>
      <c r="AC373" s="22"/>
    </row>
    <row r="374" spans="1:29" s="16" customFormat="1" x14ac:dyDescent="0.35">
      <c r="A374" s="39" t="s">
        <v>381</v>
      </c>
      <c r="B374" s="39" t="s">
        <v>763</v>
      </c>
      <c r="C374" s="39">
        <v>330</v>
      </c>
      <c r="D374" s="39">
        <v>0</v>
      </c>
      <c r="E374" s="39">
        <v>47.5</v>
      </c>
      <c r="F374" s="39">
        <v>0</v>
      </c>
      <c r="G374" s="39">
        <v>38.08</v>
      </c>
      <c r="H374" s="39">
        <v>9438.83</v>
      </c>
      <c r="I374" s="39">
        <v>80.180000000000007</v>
      </c>
      <c r="J374" s="39">
        <v>76.739999999999995</v>
      </c>
      <c r="K374" s="39">
        <v>60.22</v>
      </c>
      <c r="L374" s="39">
        <v>48.28</v>
      </c>
      <c r="M374" s="26" t="str">
        <f>IMPRODUCT(C374,0.18)</f>
        <v>59.4</v>
      </c>
      <c r="N374" s="27">
        <v>61</v>
      </c>
      <c r="O374" s="39"/>
      <c r="P374" s="39"/>
      <c r="Q374" s="39"/>
      <c r="R374" s="39"/>
      <c r="S374" s="39"/>
      <c r="T374" s="39"/>
      <c r="U374" s="39"/>
      <c r="V374" s="39"/>
      <c r="W374" s="39"/>
      <c r="X374" s="18"/>
      <c r="AB374" s="16">
        <v>1830.6</v>
      </c>
      <c r="AC374" s="22"/>
    </row>
    <row r="375" spans="1:29" s="16" customFormat="1" x14ac:dyDescent="0.35">
      <c r="A375" s="39" t="s">
        <v>382</v>
      </c>
      <c r="B375" s="39" t="s">
        <v>764</v>
      </c>
      <c r="C375" s="39">
        <v>347</v>
      </c>
      <c r="D375" s="39">
        <v>0</v>
      </c>
      <c r="E375" s="39">
        <v>47.5</v>
      </c>
      <c r="F375" s="39">
        <v>0</v>
      </c>
      <c r="G375" s="39">
        <v>37</v>
      </c>
      <c r="H375" s="39">
        <v>9418</v>
      </c>
      <c r="I375" s="39">
        <v>77.89</v>
      </c>
      <c r="J375" s="39">
        <v>72.819999999999993</v>
      </c>
      <c r="K375" s="39">
        <v>57.14</v>
      </c>
      <c r="L375" s="39">
        <v>44.51</v>
      </c>
      <c r="M375" s="26" t="str">
        <f>IMPRODUCT(C375,0.18)</f>
        <v>62.46</v>
      </c>
      <c r="N375" s="27">
        <v>59</v>
      </c>
      <c r="O375" s="39"/>
      <c r="P375" s="39"/>
      <c r="Q375" s="39"/>
      <c r="R375" s="39"/>
      <c r="S375" s="39"/>
      <c r="T375" s="39"/>
      <c r="U375" s="39"/>
      <c r="V375" s="39"/>
      <c r="W375" s="39"/>
      <c r="X375" s="18"/>
      <c r="AB375" s="16">
        <v>6148.97</v>
      </c>
      <c r="AC375" s="22"/>
    </row>
    <row r="376" spans="1:29" s="16" customFormat="1" x14ac:dyDescent="0.35">
      <c r="A376" s="34" t="s">
        <v>383</v>
      </c>
      <c r="B376" s="34" t="s">
        <v>760</v>
      </c>
      <c r="C376" s="33">
        <v>25</v>
      </c>
      <c r="D376" s="33">
        <v>0</v>
      </c>
      <c r="E376" s="33">
        <v>47.5</v>
      </c>
      <c r="F376" s="33">
        <v>0</v>
      </c>
      <c r="G376" s="33">
        <v>35.33</v>
      </c>
      <c r="H376" s="33">
        <v>738.25</v>
      </c>
      <c r="I376" s="33">
        <v>74.39</v>
      </c>
      <c r="J376" s="33">
        <v>79.73</v>
      </c>
      <c r="K376" s="33">
        <v>62.17</v>
      </c>
      <c r="L376" s="33">
        <v>46.24</v>
      </c>
      <c r="M376" s="6" t="str">
        <f>IMPRODUCT(C376,0.44)</f>
        <v>11</v>
      </c>
      <c r="N376" s="40">
        <v>10</v>
      </c>
      <c r="O376" s="33"/>
      <c r="P376" s="33"/>
      <c r="Q376" s="33"/>
      <c r="R376" s="33"/>
      <c r="S376" s="33"/>
      <c r="T376" s="33"/>
      <c r="U376" s="33"/>
      <c r="V376" s="33"/>
      <c r="W376" s="33"/>
      <c r="X376" s="18"/>
      <c r="AB376" s="16">
        <v>2540.4699999999998</v>
      </c>
      <c r="AC376" s="22"/>
    </row>
    <row r="377" spans="1:29" s="16" customFormat="1" x14ac:dyDescent="0.35">
      <c r="A377" s="15" t="s">
        <v>384</v>
      </c>
      <c r="B377" s="15" t="s">
        <v>905</v>
      </c>
      <c r="C377" s="16">
        <v>121</v>
      </c>
      <c r="D377" s="16">
        <v>0</v>
      </c>
      <c r="E377" s="16">
        <v>47.5</v>
      </c>
      <c r="F377" s="16">
        <v>0</v>
      </c>
      <c r="G377" s="16">
        <v>34.58</v>
      </c>
      <c r="H377" s="16">
        <v>2515.25</v>
      </c>
      <c r="I377" s="16">
        <v>72.81</v>
      </c>
      <c r="J377" s="16">
        <v>64.39</v>
      </c>
      <c r="K377" s="16">
        <v>43.76</v>
      </c>
      <c r="L377" s="16">
        <v>31.86</v>
      </c>
      <c r="M377" s="17" t="str">
        <f>IMPRODUCT(C377,0.19)</f>
        <v>22.99</v>
      </c>
      <c r="N377" s="27">
        <v>20</v>
      </c>
      <c r="X377" s="18"/>
      <c r="AB377" s="16">
        <v>3266.38</v>
      </c>
      <c r="AC377" s="22"/>
    </row>
    <row r="378" spans="1:29" s="16" customFormat="1" x14ac:dyDescent="0.35">
      <c r="A378" s="34" t="s">
        <v>385</v>
      </c>
      <c r="B378" s="34" t="s">
        <v>765</v>
      </c>
      <c r="C378" s="33">
        <v>35</v>
      </c>
      <c r="D378" s="33">
        <v>0</v>
      </c>
      <c r="E378" s="33">
        <v>47.5</v>
      </c>
      <c r="F378" s="33">
        <v>0</v>
      </c>
      <c r="G378" s="33">
        <v>30.83</v>
      </c>
      <c r="H378" s="33">
        <v>638.75</v>
      </c>
      <c r="I378" s="33">
        <v>64.91</v>
      </c>
      <c r="J378" s="33">
        <v>53.85</v>
      </c>
      <c r="K378" s="33">
        <v>38.42</v>
      </c>
      <c r="L378" s="33">
        <v>24.94</v>
      </c>
      <c r="M378" s="6" t="str">
        <f>IMPRODUCT(C378,0.35)</f>
        <v>12.25</v>
      </c>
      <c r="N378" s="40">
        <v>8</v>
      </c>
      <c r="O378" s="33"/>
      <c r="P378" s="33"/>
      <c r="Q378" s="33"/>
      <c r="R378" s="33"/>
      <c r="S378" s="33"/>
      <c r="T378" s="33"/>
      <c r="U378" s="33"/>
      <c r="V378" s="33"/>
      <c r="W378" s="33"/>
      <c r="X378" s="18"/>
      <c r="AB378" s="16">
        <v>2039.82</v>
      </c>
      <c r="AC378" s="22"/>
    </row>
    <row r="379" spans="1:29" s="16" customFormat="1" ht="15" thickBot="1" x14ac:dyDescent="0.4">
      <c r="A379" s="36" t="s">
        <v>386</v>
      </c>
      <c r="B379" s="36" t="s">
        <v>766</v>
      </c>
      <c r="C379" s="37">
        <v>24</v>
      </c>
      <c r="D379" s="37">
        <v>0</v>
      </c>
      <c r="E379" s="37">
        <v>47.5</v>
      </c>
      <c r="F379" s="37">
        <v>0</v>
      </c>
      <c r="G379" s="37">
        <v>28.33</v>
      </c>
      <c r="H379" s="37">
        <v>404.58</v>
      </c>
      <c r="I379" s="37">
        <v>59.65</v>
      </c>
      <c r="J379" s="37">
        <v>61.81</v>
      </c>
      <c r="K379" s="37">
        <v>35.49</v>
      </c>
      <c r="L379" s="37">
        <v>21.17</v>
      </c>
      <c r="M379" s="11" t="str">
        <f>IMPRODUCT(C379,0.44)</f>
        <v>10.56</v>
      </c>
      <c r="N379" s="40">
        <v>6</v>
      </c>
      <c r="O379" s="33" t="s">
        <v>518</v>
      </c>
      <c r="P379" s="33" t="s">
        <v>519</v>
      </c>
      <c r="Q379" s="33" t="s">
        <v>520</v>
      </c>
      <c r="R379" s="33" t="s">
        <v>410</v>
      </c>
      <c r="S379" s="33" t="s">
        <v>521</v>
      </c>
      <c r="T379" s="33" t="s">
        <v>402</v>
      </c>
      <c r="U379" s="33" t="s">
        <v>403</v>
      </c>
      <c r="V379" s="33" t="s">
        <v>519</v>
      </c>
      <c r="W379" s="33" t="s">
        <v>410</v>
      </c>
      <c r="X379" s="18"/>
      <c r="AB379" s="16">
        <v>2561.21</v>
      </c>
      <c r="AC379" s="22"/>
    </row>
    <row r="380" spans="1:29" s="16" customFormat="1" x14ac:dyDescent="0.35">
      <c r="A380" s="12" t="s">
        <v>387</v>
      </c>
      <c r="B380" s="12" t="s">
        <v>767</v>
      </c>
      <c r="C380" s="38">
        <v>24</v>
      </c>
      <c r="D380" s="38">
        <v>0</v>
      </c>
      <c r="E380" s="38">
        <v>47.5</v>
      </c>
      <c r="F380" s="38">
        <v>0</v>
      </c>
      <c r="G380" s="38">
        <v>32.83</v>
      </c>
      <c r="H380" s="38">
        <v>592.08000000000004</v>
      </c>
      <c r="I380" s="38">
        <v>69.12</v>
      </c>
      <c r="J380" s="38">
        <v>73.260000000000005</v>
      </c>
      <c r="K380" s="38">
        <v>51.94</v>
      </c>
      <c r="L380" s="38">
        <v>35.9</v>
      </c>
      <c r="M380" s="43" t="str">
        <f>IMPRODUCT(C380,0.44)</f>
        <v>10.56</v>
      </c>
      <c r="N380" s="45">
        <v>11</v>
      </c>
      <c r="O380" s="33" t="s">
        <v>518</v>
      </c>
      <c r="P380" s="33" t="s">
        <v>519</v>
      </c>
      <c r="Q380" s="33" t="s">
        <v>520</v>
      </c>
      <c r="R380" s="33" t="s">
        <v>410</v>
      </c>
      <c r="S380" s="33" t="s">
        <v>522</v>
      </c>
      <c r="T380" s="33" t="s">
        <v>402</v>
      </c>
      <c r="U380" s="33" t="s">
        <v>403</v>
      </c>
      <c r="V380" s="33" t="s">
        <v>519</v>
      </c>
      <c r="W380" s="33" t="s">
        <v>410</v>
      </c>
      <c r="X380" s="18"/>
      <c r="AC380" s="22"/>
    </row>
    <row r="381" spans="1:29" s="25" customFormat="1" x14ac:dyDescent="0.35">
      <c r="A381" s="34" t="s">
        <v>388</v>
      </c>
      <c r="B381" s="34" t="s">
        <v>769</v>
      </c>
      <c r="C381" s="33">
        <v>42</v>
      </c>
      <c r="D381" s="33">
        <v>0</v>
      </c>
      <c r="E381" s="33">
        <v>47.5</v>
      </c>
      <c r="F381" s="33">
        <v>0</v>
      </c>
      <c r="G381" s="33">
        <v>26.83</v>
      </c>
      <c r="H381" s="33">
        <v>609.25</v>
      </c>
      <c r="I381" s="33">
        <v>56.49</v>
      </c>
      <c r="J381" s="33">
        <v>50.95</v>
      </c>
      <c r="K381" s="33">
        <v>30.54</v>
      </c>
      <c r="L381" s="33">
        <v>17.25</v>
      </c>
      <c r="M381" s="6" t="str">
        <f>IMPRODUCT(C381,0.35)</f>
        <v>14.7</v>
      </c>
      <c r="N381" s="40">
        <v>18</v>
      </c>
      <c r="O381" s="33"/>
      <c r="P381" s="33"/>
      <c r="Q381" s="33"/>
      <c r="R381" s="33"/>
      <c r="S381" s="33"/>
      <c r="T381" s="33"/>
      <c r="U381" s="33"/>
      <c r="V381" s="33"/>
      <c r="W381" s="33"/>
      <c r="X381" s="27"/>
      <c r="AC381" s="28"/>
    </row>
    <row r="382" spans="1:29" s="25" customFormat="1" x14ac:dyDescent="0.35">
      <c r="A382" s="12" t="s">
        <v>389</v>
      </c>
      <c r="B382" s="34" t="s">
        <v>768</v>
      </c>
      <c r="C382" s="33">
        <v>35</v>
      </c>
      <c r="D382" s="33">
        <v>0</v>
      </c>
      <c r="E382" s="33">
        <v>47.5</v>
      </c>
      <c r="F382" s="33">
        <v>0</v>
      </c>
      <c r="G382" s="33">
        <v>41.83</v>
      </c>
      <c r="H382" s="33">
        <v>666.5</v>
      </c>
      <c r="I382" s="33">
        <v>88.07</v>
      </c>
      <c r="J382" s="33">
        <v>46.86</v>
      </c>
      <c r="K382" s="33">
        <v>40.090000000000003</v>
      </c>
      <c r="L382" s="33">
        <v>35.31</v>
      </c>
      <c r="M382" s="6" t="str">
        <f>IMPRODUCT(C382,0.35)</f>
        <v>12.25</v>
      </c>
      <c r="N382" s="40">
        <v>15</v>
      </c>
      <c r="O382" s="33"/>
      <c r="P382" s="33"/>
      <c r="Q382" s="33"/>
      <c r="R382" s="33"/>
      <c r="S382" s="33"/>
      <c r="T382" s="33"/>
      <c r="U382" s="33"/>
      <c r="V382" s="33"/>
      <c r="W382" s="33"/>
      <c r="X382" s="27"/>
      <c r="AC382" s="28"/>
    </row>
    <row r="383" spans="1:29" s="25" customFormat="1" x14ac:dyDescent="0.35">
      <c r="A383" s="25" t="s">
        <v>390</v>
      </c>
      <c r="B383" s="25" t="s">
        <v>910</v>
      </c>
      <c r="C383" s="25">
        <v>357</v>
      </c>
      <c r="D383" s="25">
        <v>0</v>
      </c>
      <c r="E383" s="25">
        <v>47.5</v>
      </c>
      <c r="F383" s="25">
        <v>0</v>
      </c>
      <c r="G383" s="25">
        <v>44.33</v>
      </c>
      <c r="H383" s="25">
        <v>13477.25</v>
      </c>
      <c r="I383" s="25">
        <v>93.33</v>
      </c>
      <c r="J383" s="25">
        <v>82.24</v>
      </c>
      <c r="K383" s="25">
        <v>79.48</v>
      </c>
      <c r="L383" s="25">
        <v>74.180000000000007</v>
      </c>
      <c r="M383" s="26" t="str">
        <f>IMPRODUCT(C383,0.18)</f>
        <v>64.26</v>
      </c>
      <c r="N383" s="27">
        <v>58</v>
      </c>
      <c r="X383" s="27"/>
      <c r="AC383" s="28"/>
    </row>
    <row r="384" spans="1:29" s="25" customFormat="1" x14ac:dyDescent="0.35">
      <c r="A384" s="39" t="s">
        <v>391</v>
      </c>
      <c r="B384" s="25" t="s">
        <v>911</v>
      </c>
      <c r="C384" s="25">
        <v>369</v>
      </c>
      <c r="D384" s="25">
        <v>0</v>
      </c>
      <c r="E384" s="25">
        <v>47.5</v>
      </c>
      <c r="F384" s="25">
        <v>0</v>
      </c>
      <c r="G384" s="25">
        <v>40.75</v>
      </c>
      <c r="H384" s="25">
        <v>11344.42</v>
      </c>
      <c r="I384" s="25">
        <v>85.79</v>
      </c>
      <c r="J384" s="25">
        <v>74.78</v>
      </c>
      <c r="K384" s="25">
        <v>64.72</v>
      </c>
      <c r="L384" s="25">
        <v>55.53</v>
      </c>
      <c r="M384" s="26" t="str">
        <f>IMPRODUCT(C384,0.18)</f>
        <v>66.42</v>
      </c>
      <c r="N384" s="27">
        <v>58</v>
      </c>
      <c r="X384" s="27"/>
      <c r="AC384" s="28"/>
    </row>
    <row r="385" spans="1:29" s="25" customFormat="1" x14ac:dyDescent="0.35">
      <c r="A385" s="39" t="s">
        <v>392</v>
      </c>
      <c r="B385" s="25" t="s">
        <v>909</v>
      </c>
      <c r="C385" s="25">
        <v>355</v>
      </c>
      <c r="D385" s="25">
        <v>0</v>
      </c>
      <c r="E385" s="25">
        <v>47.5</v>
      </c>
      <c r="F385" s="25">
        <v>0</v>
      </c>
      <c r="G385" s="25">
        <v>42.75</v>
      </c>
      <c r="H385" s="25">
        <v>12992</v>
      </c>
      <c r="I385" s="25">
        <v>90</v>
      </c>
      <c r="J385" s="25">
        <v>81.84</v>
      </c>
      <c r="K385" s="25">
        <v>77.05</v>
      </c>
      <c r="L385" s="25">
        <v>69.34</v>
      </c>
      <c r="M385" s="26" t="str">
        <f>IMPRODUCT(C385,0.18)</f>
        <v>63.9</v>
      </c>
      <c r="N385" s="27">
        <v>58</v>
      </c>
      <c r="X385" s="27"/>
      <c r="AC385" s="28"/>
    </row>
    <row r="386" spans="1:29" s="25" customFormat="1" x14ac:dyDescent="0.35">
      <c r="A386" s="39" t="s">
        <v>393</v>
      </c>
      <c r="B386" s="25" t="s">
        <v>912</v>
      </c>
      <c r="C386" s="25">
        <v>369</v>
      </c>
      <c r="D386" s="25">
        <v>0</v>
      </c>
      <c r="E386" s="25">
        <v>47.5</v>
      </c>
      <c r="F386" s="25">
        <v>0</v>
      </c>
      <c r="G386" s="25">
        <v>42.83</v>
      </c>
      <c r="H386" s="25">
        <v>12877.42</v>
      </c>
      <c r="I386" s="25">
        <v>90.18</v>
      </c>
      <c r="J386" s="25">
        <v>79.67</v>
      </c>
      <c r="K386" s="25">
        <v>73.47</v>
      </c>
      <c r="L386" s="25">
        <v>66.25</v>
      </c>
      <c r="M386" s="26" t="str">
        <f>IMPRODUCT(C386,0.18)</f>
        <v>66.42</v>
      </c>
      <c r="N386" s="27">
        <v>58</v>
      </c>
      <c r="X386" s="27"/>
      <c r="AC386" s="28"/>
    </row>
    <row r="387" spans="1:29" s="25" customFormat="1" x14ac:dyDescent="0.35">
      <c r="A387" s="34" t="s">
        <v>394</v>
      </c>
      <c r="B387" s="34" t="s">
        <v>633</v>
      </c>
      <c r="C387" s="33">
        <v>21</v>
      </c>
      <c r="D387" s="33">
        <v>0</v>
      </c>
      <c r="E387" s="33">
        <v>47.5</v>
      </c>
      <c r="F387" s="33">
        <v>0</v>
      </c>
      <c r="G387" s="33">
        <v>9.83</v>
      </c>
      <c r="H387" s="33">
        <v>177.5</v>
      </c>
      <c r="I387" s="33">
        <v>20.7</v>
      </c>
      <c r="J387" s="33">
        <v>87.3</v>
      </c>
      <c r="K387" s="33">
        <v>17.79</v>
      </c>
      <c r="L387" s="33">
        <v>3.68</v>
      </c>
      <c r="M387" s="6" t="str">
        <f>IMPRODUCT(C387,0.44)</f>
        <v>9.24</v>
      </c>
      <c r="N387" s="40">
        <f>ROUNDDOWN(M387,0)</f>
        <v>9</v>
      </c>
      <c r="O387" s="33" t="s">
        <v>440</v>
      </c>
      <c r="P387" s="33" t="s">
        <v>441</v>
      </c>
      <c r="Q387" s="33" t="s">
        <v>442</v>
      </c>
      <c r="R387" s="33" t="s">
        <v>405</v>
      </c>
      <c r="S387" s="33" t="s">
        <v>443</v>
      </c>
      <c r="T387" s="33" t="s">
        <v>402</v>
      </c>
      <c r="U387" s="33" t="s">
        <v>403</v>
      </c>
      <c r="V387" s="33" t="s">
        <v>441</v>
      </c>
      <c r="W387" s="33" t="s">
        <v>405</v>
      </c>
      <c r="X387" s="27"/>
      <c r="AC387" s="28"/>
    </row>
    <row r="388" spans="1:29" s="25" customFormat="1" ht="15" thickBot="1" x14ac:dyDescent="0.4">
      <c r="A388" s="36" t="s">
        <v>395</v>
      </c>
      <c r="B388" s="36" t="s">
        <v>634</v>
      </c>
      <c r="C388" s="37">
        <v>60</v>
      </c>
      <c r="D388" s="37">
        <v>0</v>
      </c>
      <c r="E388" s="37">
        <v>47.5</v>
      </c>
      <c r="F388" s="37">
        <v>0</v>
      </c>
      <c r="G388" s="37">
        <v>27.42</v>
      </c>
      <c r="H388" s="37">
        <v>767.75</v>
      </c>
      <c r="I388" s="37">
        <v>57.72</v>
      </c>
      <c r="J388" s="37">
        <v>63.47</v>
      </c>
      <c r="K388" s="37">
        <v>26.94</v>
      </c>
      <c r="L388" s="37">
        <v>15.55</v>
      </c>
      <c r="M388" s="11" t="str">
        <f>IMPRODUCT(C388,0.31)</f>
        <v>18.6</v>
      </c>
      <c r="N388" s="42">
        <v>18</v>
      </c>
      <c r="O388" s="33"/>
      <c r="P388" s="33"/>
      <c r="Q388" s="33"/>
      <c r="R388" s="33"/>
      <c r="S388" s="33"/>
      <c r="T388" s="33"/>
      <c r="U388" s="33"/>
      <c r="V388" s="33"/>
      <c r="W388" s="33"/>
      <c r="X388" s="27"/>
      <c r="AC388" s="28"/>
    </row>
    <row r="389" spans="1:29" x14ac:dyDescent="0.35">
      <c r="I389" s="4">
        <f>AVERAGE(I2:I388)</f>
        <v>66.867558441558458</v>
      </c>
      <c r="J389" s="4">
        <f>AVERAGE(J2:J388)</f>
        <v>67.664415584415593</v>
      </c>
      <c r="L389" s="4">
        <f>AVERAGE(L2:L388)</f>
        <v>33.865792207792211</v>
      </c>
      <c r="N389" s="14"/>
    </row>
  </sheetData>
  <autoFilter ref="A1:AG389" xr:uid="{26EEDFF4-9863-41D6-8B59-FECCFF2DD9F0}"/>
  <sortState xmlns:xlrd2="http://schemas.microsoft.com/office/spreadsheetml/2017/richdata2" ref="A2:W389">
    <sortCondition ref="A1"/>
  </sortState>
  <phoneticPr fontId="20" type="noConversion"/>
  <pageMargins left="0.75" right="0.75" top="1" bottom="1" header="0.5" footer="0.5"/>
  <pageSetup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8FCF1-353B-47FE-AAE0-E73C85CEAF34}">
  <dimension ref="A1:L389"/>
  <sheetViews>
    <sheetView tabSelected="1" topLeftCell="A364" workbookViewId="0">
      <selection activeCell="P385" sqref="P385"/>
    </sheetView>
  </sheetViews>
  <sheetFormatPr defaultRowHeight="14.5" x14ac:dyDescent="0.35"/>
  <cols>
    <col min="1" max="1" width="19" style="1" customWidth="1"/>
    <col min="2" max="2" width="20.1796875" style="1" bestFit="1" customWidth="1"/>
    <col min="3" max="3" width="14.26953125" hidden="1" customWidth="1"/>
    <col min="4" max="4" width="19" hidden="1" customWidth="1"/>
    <col min="5" max="11" width="14.26953125" hidden="1" customWidth="1"/>
  </cols>
  <sheetData>
    <row r="1" spans="1:12" ht="39.5" x14ac:dyDescent="0.35">
      <c r="A1" s="13" t="s">
        <v>0</v>
      </c>
      <c r="B1" s="3" t="s">
        <v>528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7" t="s">
        <v>396</v>
      </c>
    </row>
    <row r="2" spans="1:12" x14ac:dyDescent="0.35">
      <c r="A2" s="31" t="s">
        <v>144</v>
      </c>
      <c r="B2" s="31" t="s">
        <v>698</v>
      </c>
      <c r="C2" s="31">
        <v>0</v>
      </c>
      <c r="D2" s="31">
        <v>47.5</v>
      </c>
      <c r="E2" s="31">
        <v>0</v>
      </c>
      <c r="F2" s="31">
        <v>40.42</v>
      </c>
      <c r="G2" s="31">
        <v>21427.919999999998</v>
      </c>
      <c r="H2" s="31">
        <v>85.09</v>
      </c>
      <c r="I2" s="31">
        <v>80.900000000000006</v>
      </c>
      <c r="J2" s="31">
        <v>62.14</v>
      </c>
      <c r="K2" s="31">
        <v>52.87</v>
      </c>
      <c r="L2" s="35">
        <v>135</v>
      </c>
    </row>
    <row r="3" spans="1:12" x14ac:dyDescent="0.35">
      <c r="A3" s="15" t="s">
        <v>369</v>
      </c>
      <c r="B3" s="15" t="s">
        <v>569</v>
      </c>
      <c r="C3" s="16">
        <v>0</v>
      </c>
      <c r="D3" s="16">
        <v>47.5</v>
      </c>
      <c r="E3" s="16">
        <v>0</v>
      </c>
      <c r="F3" s="16">
        <v>30.25</v>
      </c>
      <c r="G3" s="16">
        <v>4704.17</v>
      </c>
      <c r="H3" s="16">
        <v>63.68</v>
      </c>
      <c r="I3" s="16">
        <v>77.59</v>
      </c>
      <c r="J3" s="16">
        <v>49.52</v>
      </c>
      <c r="K3" s="16">
        <v>31.53</v>
      </c>
      <c r="L3" s="35">
        <v>83</v>
      </c>
    </row>
    <row r="4" spans="1:12" x14ac:dyDescent="0.35">
      <c r="A4" s="15" t="s">
        <v>142</v>
      </c>
      <c r="B4" s="15" t="s">
        <v>640</v>
      </c>
      <c r="C4" s="16">
        <v>0</v>
      </c>
      <c r="D4" s="16">
        <v>47.5</v>
      </c>
      <c r="E4" s="16">
        <v>0</v>
      </c>
      <c r="F4" s="16">
        <v>36.42</v>
      </c>
      <c r="G4" s="16">
        <v>3692.33</v>
      </c>
      <c r="H4" s="16">
        <v>76.67</v>
      </c>
      <c r="I4" s="16">
        <v>67.150000000000006</v>
      </c>
      <c r="J4" s="16">
        <v>50.15</v>
      </c>
      <c r="K4" s="16">
        <v>38.450000000000003</v>
      </c>
      <c r="L4" s="35">
        <v>61</v>
      </c>
    </row>
    <row r="5" spans="1:12" x14ac:dyDescent="0.35">
      <c r="A5" s="39" t="s">
        <v>381</v>
      </c>
      <c r="B5" s="39" t="s">
        <v>763</v>
      </c>
      <c r="C5" s="39">
        <v>0</v>
      </c>
      <c r="D5" s="39">
        <v>47.5</v>
      </c>
      <c r="E5" s="39">
        <v>0</v>
      </c>
      <c r="F5" s="39">
        <v>38.08</v>
      </c>
      <c r="G5" s="39">
        <v>9438.83</v>
      </c>
      <c r="H5" s="39">
        <v>80.180000000000007</v>
      </c>
      <c r="I5" s="39">
        <v>76.739999999999995</v>
      </c>
      <c r="J5" s="39">
        <v>60.22</v>
      </c>
      <c r="K5" s="39">
        <v>48.28</v>
      </c>
      <c r="L5" s="35">
        <v>61</v>
      </c>
    </row>
    <row r="6" spans="1:12" x14ac:dyDescent="0.35">
      <c r="A6" s="39" t="s">
        <v>382</v>
      </c>
      <c r="B6" s="39" t="s">
        <v>764</v>
      </c>
      <c r="C6" s="39">
        <v>0</v>
      </c>
      <c r="D6" s="39">
        <v>47.5</v>
      </c>
      <c r="E6" s="39">
        <v>0</v>
      </c>
      <c r="F6" s="39">
        <v>37</v>
      </c>
      <c r="G6" s="39">
        <v>9418</v>
      </c>
      <c r="H6" s="39">
        <v>77.89</v>
      </c>
      <c r="I6" s="39">
        <v>72.819999999999993</v>
      </c>
      <c r="J6" s="39">
        <v>57.14</v>
      </c>
      <c r="K6" s="39">
        <v>44.51</v>
      </c>
      <c r="L6" s="35">
        <v>59</v>
      </c>
    </row>
    <row r="7" spans="1:12" x14ac:dyDescent="0.35">
      <c r="A7" s="15" t="s">
        <v>303</v>
      </c>
      <c r="B7" s="15" t="s">
        <v>908</v>
      </c>
      <c r="C7" s="16">
        <v>0</v>
      </c>
      <c r="D7" s="16">
        <v>47.5</v>
      </c>
      <c r="E7" s="16">
        <v>0</v>
      </c>
      <c r="F7" s="16">
        <v>31</v>
      </c>
      <c r="G7" s="16">
        <v>7360.92</v>
      </c>
      <c r="H7" s="16">
        <v>65.260000000000005</v>
      </c>
      <c r="I7" s="16">
        <v>68.34</v>
      </c>
      <c r="J7" s="16">
        <v>49.35</v>
      </c>
      <c r="K7" s="16">
        <v>32.21</v>
      </c>
      <c r="L7" s="35">
        <v>58</v>
      </c>
    </row>
    <row r="8" spans="1:12" x14ac:dyDescent="0.35">
      <c r="A8" s="39" t="s">
        <v>392</v>
      </c>
      <c r="B8" s="39" t="s">
        <v>909</v>
      </c>
      <c r="C8" s="39">
        <v>0</v>
      </c>
      <c r="D8" s="39">
        <v>47.5</v>
      </c>
      <c r="E8" s="39">
        <v>0</v>
      </c>
      <c r="F8" s="39">
        <v>42.75</v>
      </c>
      <c r="G8" s="39">
        <v>12992</v>
      </c>
      <c r="H8" s="39">
        <v>90</v>
      </c>
      <c r="I8" s="39">
        <v>81.84</v>
      </c>
      <c r="J8" s="39">
        <v>77.05</v>
      </c>
      <c r="K8" s="39">
        <v>69.34</v>
      </c>
      <c r="L8" s="35">
        <v>58</v>
      </c>
    </row>
    <row r="9" spans="1:12" x14ac:dyDescent="0.35">
      <c r="A9" s="39" t="s">
        <v>390</v>
      </c>
      <c r="B9" s="39" t="s">
        <v>910</v>
      </c>
      <c r="C9" s="39">
        <v>0</v>
      </c>
      <c r="D9" s="39">
        <v>47.5</v>
      </c>
      <c r="E9" s="39">
        <v>0</v>
      </c>
      <c r="F9" s="39">
        <v>44.33</v>
      </c>
      <c r="G9" s="39">
        <v>13477.25</v>
      </c>
      <c r="H9" s="39">
        <v>93.33</v>
      </c>
      <c r="I9" s="39">
        <v>82.24</v>
      </c>
      <c r="J9" s="39">
        <v>79.48</v>
      </c>
      <c r="K9" s="39">
        <v>74.180000000000007</v>
      </c>
      <c r="L9" s="35">
        <v>58</v>
      </c>
    </row>
    <row r="10" spans="1:12" x14ac:dyDescent="0.35">
      <c r="A10" s="39" t="s">
        <v>391</v>
      </c>
      <c r="B10" s="39" t="s">
        <v>911</v>
      </c>
      <c r="C10" s="39">
        <v>0</v>
      </c>
      <c r="D10" s="39">
        <v>47.5</v>
      </c>
      <c r="E10" s="39">
        <v>0</v>
      </c>
      <c r="F10" s="39">
        <v>40.75</v>
      </c>
      <c r="G10" s="39">
        <v>11344.42</v>
      </c>
      <c r="H10" s="39">
        <v>85.79</v>
      </c>
      <c r="I10" s="39">
        <v>74.78</v>
      </c>
      <c r="J10" s="39">
        <v>64.72</v>
      </c>
      <c r="K10" s="39">
        <v>55.53</v>
      </c>
      <c r="L10" s="35">
        <v>58</v>
      </c>
    </row>
    <row r="11" spans="1:12" x14ac:dyDescent="0.35">
      <c r="A11" s="39" t="s">
        <v>393</v>
      </c>
      <c r="B11" s="39" t="s">
        <v>912</v>
      </c>
      <c r="C11" s="39">
        <v>0</v>
      </c>
      <c r="D11" s="39">
        <v>47.5</v>
      </c>
      <c r="E11" s="39">
        <v>0</v>
      </c>
      <c r="F11" s="39">
        <v>42.83</v>
      </c>
      <c r="G11" s="39">
        <v>12877.42</v>
      </c>
      <c r="H11" s="39">
        <v>90.18</v>
      </c>
      <c r="I11" s="39">
        <v>79.67</v>
      </c>
      <c r="J11" s="39">
        <v>73.47</v>
      </c>
      <c r="K11" s="39">
        <v>66.25</v>
      </c>
      <c r="L11" s="35">
        <v>58</v>
      </c>
    </row>
    <row r="12" spans="1:12" x14ac:dyDescent="0.35">
      <c r="A12" s="15" t="s">
        <v>135</v>
      </c>
      <c r="B12" s="15" t="s">
        <v>607</v>
      </c>
      <c r="C12" s="16">
        <v>0</v>
      </c>
      <c r="D12" s="16">
        <v>47.5</v>
      </c>
      <c r="E12" s="16">
        <v>0</v>
      </c>
      <c r="F12" s="16">
        <v>31.25</v>
      </c>
      <c r="G12" s="16">
        <v>4931.25</v>
      </c>
      <c r="H12" s="16">
        <v>65.790000000000006</v>
      </c>
      <c r="I12" s="16">
        <v>73.930000000000007</v>
      </c>
      <c r="J12" s="16">
        <v>51.14</v>
      </c>
      <c r="K12" s="16">
        <v>33.65</v>
      </c>
      <c r="L12" s="35">
        <v>57</v>
      </c>
    </row>
    <row r="13" spans="1:12" x14ac:dyDescent="0.35">
      <c r="A13" s="23" t="s">
        <v>86</v>
      </c>
      <c r="B13" s="23" t="s">
        <v>800</v>
      </c>
      <c r="C13" s="32">
        <v>0</v>
      </c>
      <c r="D13" s="32">
        <v>47.5</v>
      </c>
      <c r="E13" s="32">
        <v>0</v>
      </c>
      <c r="F13" s="32">
        <v>38.67</v>
      </c>
      <c r="G13" s="32">
        <v>5962.83</v>
      </c>
      <c r="H13" s="32">
        <v>81.400000000000006</v>
      </c>
      <c r="I13" s="32">
        <v>54.24</v>
      </c>
      <c r="J13" s="32">
        <v>48.1</v>
      </c>
      <c r="K13" s="32">
        <v>39.15</v>
      </c>
      <c r="L13" s="35">
        <v>55</v>
      </c>
    </row>
    <row r="14" spans="1:12" ht="15" thickBot="1" x14ac:dyDescent="0.4">
      <c r="A14" s="29" t="s">
        <v>285</v>
      </c>
      <c r="B14" s="29" t="s">
        <v>737</v>
      </c>
      <c r="C14" s="29">
        <v>0</v>
      </c>
      <c r="D14" s="29">
        <v>47.5</v>
      </c>
      <c r="E14" s="29">
        <v>0</v>
      </c>
      <c r="F14" s="29">
        <v>33.67</v>
      </c>
      <c r="G14" s="29">
        <v>7332.25</v>
      </c>
      <c r="H14" s="29">
        <v>70.88</v>
      </c>
      <c r="I14" s="29">
        <v>59.24</v>
      </c>
      <c r="J14" s="29">
        <v>43.98</v>
      </c>
      <c r="K14" s="29">
        <v>31.17</v>
      </c>
      <c r="L14" s="35">
        <v>47</v>
      </c>
    </row>
    <row r="15" spans="1:12" x14ac:dyDescent="0.35">
      <c r="A15" s="24">
        <v>405002001</v>
      </c>
      <c r="B15" s="15" t="s">
        <v>914</v>
      </c>
      <c r="C15" s="16"/>
      <c r="D15" s="16"/>
      <c r="E15" s="16"/>
      <c r="F15" s="16"/>
      <c r="G15" s="16"/>
      <c r="H15" s="16"/>
      <c r="I15" s="16"/>
      <c r="J15" s="16"/>
      <c r="K15" s="16"/>
      <c r="L15" s="35">
        <v>40</v>
      </c>
    </row>
    <row r="16" spans="1:12" x14ac:dyDescent="0.35">
      <c r="A16" s="15" t="s">
        <v>202</v>
      </c>
      <c r="B16" s="15" t="s">
        <v>713</v>
      </c>
      <c r="C16" s="16">
        <v>0</v>
      </c>
      <c r="D16" s="16">
        <v>47.5</v>
      </c>
      <c r="E16" s="16">
        <v>0</v>
      </c>
      <c r="F16" s="16">
        <v>40.67</v>
      </c>
      <c r="G16" s="16">
        <v>4399.42</v>
      </c>
      <c r="H16" s="16">
        <v>85.61</v>
      </c>
      <c r="I16" s="16">
        <v>70.13</v>
      </c>
      <c r="J16" s="16">
        <v>60.93</v>
      </c>
      <c r="K16" s="16">
        <v>52.17</v>
      </c>
      <c r="L16" s="35">
        <v>38</v>
      </c>
    </row>
    <row r="17" spans="1:12" x14ac:dyDescent="0.35">
      <c r="A17" s="15" t="s">
        <v>307</v>
      </c>
      <c r="B17" s="15" t="s">
        <v>643</v>
      </c>
      <c r="C17" s="16">
        <v>0</v>
      </c>
      <c r="D17" s="16">
        <v>47.5</v>
      </c>
      <c r="E17" s="16">
        <v>0</v>
      </c>
      <c r="F17" s="16">
        <v>44.25</v>
      </c>
      <c r="G17" s="16">
        <v>6403.42</v>
      </c>
      <c r="H17" s="16">
        <v>93.16</v>
      </c>
      <c r="I17" s="16">
        <v>70.23</v>
      </c>
      <c r="J17" s="16">
        <v>66.739999999999995</v>
      </c>
      <c r="K17" s="16">
        <v>62.17</v>
      </c>
      <c r="L17" s="35">
        <v>38</v>
      </c>
    </row>
    <row r="18" spans="1:12" x14ac:dyDescent="0.35">
      <c r="A18" s="23" t="s">
        <v>145</v>
      </c>
      <c r="B18" s="23" t="s">
        <v>672</v>
      </c>
      <c r="C18" s="32">
        <v>0</v>
      </c>
      <c r="D18" s="32">
        <v>47.5</v>
      </c>
      <c r="E18" s="32">
        <v>0</v>
      </c>
      <c r="F18" s="32">
        <v>34.08</v>
      </c>
      <c r="G18" s="32">
        <v>5251.08</v>
      </c>
      <c r="H18" s="32">
        <v>71.75</v>
      </c>
      <c r="I18" s="32">
        <v>68.11</v>
      </c>
      <c r="J18" s="32">
        <v>47.86</v>
      </c>
      <c r="K18" s="32">
        <v>34.340000000000003</v>
      </c>
      <c r="L18" s="35">
        <v>37</v>
      </c>
    </row>
    <row r="19" spans="1:12" x14ac:dyDescent="0.35">
      <c r="A19" s="15" t="s">
        <v>210</v>
      </c>
      <c r="B19" s="15" t="s">
        <v>549</v>
      </c>
      <c r="C19" s="16">
        <v>0</v>
      </c>
      <c r="D19" s="16">
        <v>47.5</v>
      </c>
      <c r="E19" s="16">
        <v>0</v>
      </c>
      <c r="F19" s="16">
        <v>39.83</v>
      </c>
      <c r="G19" s="16">
        <v>6106.58</v>
      </c>
      <c r="H19" s="16">
        <v>83.86</v>
      </c>
      <c r="I19" s="16">
        <v>76.11</v>
      </c>
      <c r="J19" s="16">
        <v>63.64</v>
      </c>
      <c r="K19" s="16">
        <v>53.37</v>
      </c>
      <c r="L19" s="35">
        <v>37</v>
      </c>
    </row>
    <row r="20" spans="1:12" x14ac:dyDescent="0.35">
      <c r="A20" s="1" t="s">
        <v>14</v>
      </c>
      <c r="B20" s="1" t="s">
        <v>834</v>
      </c>
      <c r="C20">
        <v>0</v>
      </c>
      <c r="D20">
        <v>47.5</v>
      </c>
      <c r="E20">
        <v>0</v>
      </c>
      <c r="F20">
        <v>34.17</v>
      </c>
      <c r="G20">
        <v>1993.67</v>
      </c>
      <c r="H20">
        <v>71.930000000000007</v>
      </c>
      <c r="I20">
        <v>95.67</v>
      </c>
      <c r="J20">
        <v>69.95</v>
      </c>
      <c r="K20">
        <v>50.32</v>
      </c>
      <c r="L20" s="35">
        <v>30</v>
      </c>
    </row>
    <row r="21" spans="1:12" x14ac:dyDescent="0.35">
      <c r="A21" s="23" t="s">
        <v>306</v>
      </c>
      <c r="B21" s="15" t="s">
        <v>902</v>
      </c>
      <c r="C21" s="16">
        <v>0</v>
      </c>
      <c r="D21" s="16">
        <v>47.5</v>
      </c>
      <c r="E21" s="16">
        <v>0</v>
      </c>
      <c r="F21" s="16">
        <v>38.58</v>
      </c>
      <c r="G21" s="16">
        <v>2426.5</v>
      </c>
      <c r="H21" s="16">
        <v>81.23</v>
      </c>
      <c r="I21" s="16">
        <v>79.69</v>
      </c>
      <c r="J21" s="16">
        <v>63.86</v>
      </c>
      <c r="K21" s="16">
        <v>51.87</v>
      </c>
      <c r="L21" s="35">
        <v>30</v>
      </c>
    </row>
    <row r="22" spans="1:12" x14ac:dyDescent="0.35">
      <c r="A22" s="15" t="s">
        <v>146</v>
      </c>
      <c r="B22" s="15" t="s">
        <v>697</v>
      </c>
      <c r="C22" s="16">
        <v>0</v>
      </c>
      <c r="D22" s="16">
        <v>47.5</v>
      </c>
      <c r="E22" s="16">
        <v>0</v>
      </c>
      <c r="F22" s="16">
        <v>36.08</v>
      </c>
      <c r="G22" s="16">
        <v>3626.75</v>
      </c>
      <c r="H22" s="16">
        <v>75.959999999999994</v>
      </c>
      <c r="I22" s="16">
        <v>63.29</v>
      </c>
      <c r="J22" s="16">
        <v>47.13</v>
      </c>
      <c r="K22" s="16">
        <v>35.799999999999997</v>
      </c>
      <c r="L22" s="35">
        <v>30</v>
      </c>
    </row>
    <row r="23" spans="1:12" x14ac:dyDescent="0.35">
      <c r="A23" s="15" t="s">
        <v>312</v>
      </c>
      <c r="B23" s="15" t="s">
        <v>565</v>
      </c>
      <c r="C23" s="16">
        <v>0</v>
      </c>
      <c r="D23" s="16">
        <v>47.5</v>
      </c>
      <c r="E23" s="16">
        <v>0</v>
      </c>
      <c r="F23" s="16">
        <v>33</v>
      </c>
      <c r="G23" s="16">
        <v>4140.25</v>
      </c>
      <c r="H23" s="16">
        <v>69.47</v>
      </c>
      <c r="I23" s="16">
        <v>74.290000000000006</v>
      </c>
      <c r="J23" s="16">
        <v>53.15</v>
      </c>
      <c r="K23" s="16">
        <v>36.92</v>
      </c>
      <c r="L23" s="35">
        <v>29</v>
      </c>
    </row>
    <row r="24" spans="1:12" x14ac:dyDescent="0.35">
      <c r="A24" s="15" t="s">
        <v>327</v>
      </c>
      <c r="B24" s="15" t="s">
        <v>907</v>
      </c>
      <c r="C24" s="16">
        <v>0</v>
      </c>
      <c r="D24" s="16">
        <v>47.5</v>
      </c>
      <c r="E24" s="16">
        <v>0</v>
      </c>
      <c r="F24" s="16">
        <v>37.5</v>
      </c>
      <c r="G24" s="16">
        <v>4891.25</v>
      </c>
      <c r="H24" s="16">
        <v>78.95</v>
      </c>
      <c r="I24" s="16">
        <v>70.069999999999993</v>
      </c>
      <c r="J24" s="16">
        <v>55.36</v>
      </c>
      <c r="K24" s="16">
        <v>43.71</v>
      </c>
      <c r="L24" s="35">
        <v>29</v>
      </c>
    </row>
    <row r="25" spans="1:12" x14ac:dyDescent="0.35">
      <c r="A25" s="15" t="s">
        <v>179</v>
      </c>
      <c r="B25" s="15" t="s">
        <v>703</v>
      </c>
      <c r="C25" s="16">
        <v>0</v>
      </c>
      <c r="D25" s="16">
        <v>47.5</v>
      </c>
      <c r="E25" s="16">
        <v>0</v>
      </c>
      <c r="F25" s="16">
        <v>38.25</v>
      </c>
      <c r="G25" s="16">
        <v>1974.92</v>
      </c>
      <c r="H25" s="16">
        <v>80.53</v>
      </c>
      <c r="I25" s="16">
        <v>53.76</v>
      </c>
      <c r="J25" s="16">
        <v>40.369999999999997</v>
      </c>
      <c r="K25" s="16">
        <v>32.51</v>
      </c>
      <c r="L25" s="35">
        <v>28</v>
      </c>
    </row>
    <row r="26" spans="1:12" x14ac:dyDescent="0.35">
      <c r="A26" s="23" t="s">
        <v>175</v>
      </c>
      <c r="B26" s="23" t="s">
        <v>889</v>
      </c>
      <c r="C26" s="32">
        <v>0</v>
      </c>
      <c r="D26" s="32">
        <v>47.5</v>
      </c>
      <c r="E26" s="32">
        <v>0</v>
      </c>
      <c r="F26" s="32">
        <v>30.75</v>
      </c>
      <c r="G26" s="32">
        <v>3176.67</v>
      </c>
      <c r="H26" s="32">
        <v>64.739999999999995</v>
      </c>
      <c r="I26" s="32">
        <v>68.739999999999995</v>
      </c>
      <c r="J26" s="32">
        <v>44.88</v>
      </c>
      <c r="K26" s="32">
        <v>29.06</v>
      </c>
      <c r="L26" s="35">
        <v>28</v>
      </c>
    </row>
    <row r="27" spans="1:12" x14ac:dyDescent="0.35">
      <c r="A27" s="15" t="s">
        <v>44</v>
      </c>
      <c r="B27" s="15" t="s">
        <v>848</v>
      </c>
      <c r="C27" s="16">
        <v>0</v>
      </c>
      <c r="D27" s="16">
        <v>47.5</v>
      </c>
      <c r="E27" s="16">
        <v>0</v>
      </c>
      <c r="F27" s="16">
        <v>39.08</v>
      </c>
      <c r="G27" s="16">
        <v>3677.08</v>
      </c>
      <c r="H27" s="16">
        <v>82.28</v>
      </c>
      <c r="I27" s="16">
        <v>75.260000000000005</v>
      </c>
      <c r="J27" s="16">
        <v>59.55</v>
      </c>
      <c r="K27" s="16">
        <v>49</v>
      </c>
      <c r="L27" s="35">
        <v>27</v>
      </c>
    </row>
    <row r="28" spans="1:12" x14ac:dyDescent="0.35">
      <c r="A28" s="15" t="s">
        <v>114</v>
      </c>
      <c r="B28" s="15" t="s">
        <v>651</v>
      </c>
      <c r="C28" s="16">
        <v>0</v>
      </c>
      <c r="D28" s="16">
        <v>47.5</v>
      </c>
      <c r="E28" s="16">
        <v>0</v>
      </c>
      <c r="F28" s="16">
        <v>36.92</v>
      </c>
      <c r="G28" s="16">
        <v>4547.33</v>
      </c>
      <c r="H28" s="16">
        <v>77.72</v>
      </c>
      <c r="I28" s="16">
        <v>80</v>
      </c>
      <c r="J28" s="16">
        <v>63.82</v>
      </c>
      <c r="K28" s="16">
        <v>49.6</v>
      </c>
      <c r="L28" s="35">
        <v>27</v>
      </c>
    </row>
    <row r="29" spans="1:12" x14ac:dyDescent="0.35">
      <c r="A29" s="15" t="s">
        <v>333</v>
      </c>
      <c r="B29" s="15" t="s">
        <v>749</v>
      </c>
      <c r="C29" s="16">
        <v>0</v>
      </c>
      <c r="D29" s="16">
        <v>47.5</v>
      </c>
      <c r="E29" s="16">
        <v>0</v>
      </c>
      <c r="F29" s="16">
        <v>39.67</v>
      </c>
      <c r="G29" s="16">
        <v>5739.08</v>
      </c>
      <c r="H29" s="16">
        <v>83.51</v>
      </c>
      <c r="I29" s="16">
        <v>82.38</v>
      </c>
      <c r="J29" s="16">
        <v>67.12</v>
      </c>
      <c r="K29" s="16">
        <v>56.05</v>
      </c>
      <c r="L29" s="35">
        <v>27</v>
      </c>
    </row>
    <row r="30" spans="1:12" x14ac:dyDescent="0.35">
      <c r="A30" s="15" t="s">
        <v>217</v>
      </c>
      <c r="B30" s="15" t="s">
        <v>906</v>
      </c>
      <c r="C30" s="16">
        <v>0</v>
      </c>
      <c r="D30" s="16">
        <v>47.5</v>
      </c>
      <c r="E30" s="16">
        <v>0</v>
      </c>
      <c r="F30" s="16">
        <v>34.25</v>
      </c>
      <c r="G30" s="16">
        <v>3269.67</v>
      </c>
      <c r="H30" s="16">
        <v>72.11</v>
      </c>
      <c r="I30" s="16">
        <v>63.67</v>
      </c>
      <c r="J30" s="16">
        <v>49.52</v>
      </c>
      <c r="K30" s="16">
        <v>35.71</v>
      </c>
      <c r="L30" s="35">
        <v>27</v>
      </c>
    </row>
    <row r="31" spans="1:12" x14ac:dyDescent="0.35">
      <c r="A31" s="15" t="s">
        <v>323</v>
      </c>
      <c r="B31" s="15" t="s">
        <v>872</v>
      </c>
      <c r="C31" s="16">
        <v>0</v>
      </c>
      <c r="D31" s="16">
        <v>47.5</v>
      </c>
      <c r="E31" s="16">
        <v>0</v>
      </c>
      <c r="F31" s="16">
        <v>41.92</v>
      </c>
      <c r="G31" s="16">
        <v>3468.83</v>
      </c>
      <c r="H31" s="16">
        <v>88.25</v>
      </c>
      <c r="I31" s="16">
        <v>58.16</v>
      </c>
      <c r="J31" s="16">
        <v>53.31</v>
      </c>
      <c r="K31" s="16">
        <v>47.04</v>
      </c>
      <c r="L31" s="35">
        <v>26</v>
      </c>
    </row>
    <row r="32" spans="1:12" x14ac:dyDescent="0.35">
      <c r="A32" s="1" t="s">
        <v>204</v>
      </c>
      <c r="B32" s="1" t="s">
        <v>717</v>
      </c>
      <c r="C32">
        <v>0</v>
      </c>
      <c r="D32">
        <v>47.5</v>
      </c>
      <c r="E32">
        <v>0</v>
      </c>
      <c r="F32">
        <v>39.33</v>
      </c>
      <c r="G32">
        <v>1787.25</v>
      </c>
      <c r="H32">
        <v>82.81</v>
      </c>
      <c r="I32">
        <v>70.98</v>
      </c>
      <c r="J32">
        <v>57.89</v>
      </c>
      <c r="K32">
        <v>47.93</v>
      </c>
      <c r="L32" s="35">
        <v>24</v>
      </c>
    </row>
    <row r="33" spans="1:12" x14ac:dyDescent="0.35">
      <c r="A33" s="15" t="s">
        <v>355</v>
      </c>
      <c r="B33" s="15" t="s">
        <v>876</v>
      </c>
      <c r="C33" s="16">
        <v>0</v>
      </c>
      <c r="D33" s="16">
        <v>47.5</v>
      </c>
      <c r="E33" s="16">
        <v>0</v>
      </c>
      <c r="F33" s="16">
        <v>30.42</v>
      </c>
      <c r="G33" s="16">
        <v>1919.42</v>
      </c>
      <c r="H33" s="16">
        <v>64.040000000000006</v>
      </c>
      <c r="I33" s="16">
        <v>69.47</v>
      </c>
      <c r="J33" s="16">
        <v>43.92</v>
      </c>
      <c r="K33" s="16">
        <v>28.13</v>
      </c>
      <c r="L33" s="35">
        <v>24</v>
      </c>
    </row>
    <row r="34" spans="1:12" x14ac:dyDescent="0.35">
      <c r="A34" s="15" t="s">
        <v>358</v>
      </c>
      <c r="B34" s="15" t="s">
        <v>878</v>
      </c>
      <c r="C34" s="16">
        <v>0</v>
      </c>
      <c r="D34" s="16">
        <v>47.5</v>
      </c>
      <c r="E34" s="16">
        <v>0</v>
      </c>
      <c r="F34" s="16">
        <v>38.58</v>
      </c>
      <c r="G34" s="16">
        <v>2932.58</v>
      </c>
      <c r="H34" s="16">
        <v>81.23</v>
      </c>
      <c r="I34" s="16">
        <v>71.72</v>
      </c>
      <c r="J34" s="16">
        <v>59.94</v>
      </c>
      <c r="K34" s="16">
        <v>48.69</v>
      </c>
      <c r="L34" s="35">
        <v>24</v>
      </c>
    </row>
    <row r="35" spans="1:12" x14ac:dyDescent="0.35">
      <c r="A35" s="15" t="s">
        <v>294</v>
      </c>
      <c r="B35" s="15" t="s">
        <v>897</v>
      </c>
      <c r="C35" s="16">
        <v>0</v>
      </c>
      <c r="D35" s="16">
        <v>47.5</v>
      </c>
      <c r="E35" s="16">
        <v>0</v>
      </c>
      <c r="F35" s="16">
        <v>43.42</v>
      </c>
      <c r="G35" s="16">
        <v>4724.58</v>
      </c>
      <c r="H35" s="16">
        <v>91.4</v>
      </c>
      <c r="I35" s="16">
        <v>72.02</v>
      </c>
      <c r="J35" s="16">
        <v>65.87</v>
      </c>
      <c r="K35" s="16">
        <v>60.21</v>
      </c>
      <c r="L35" s="35">
        <v>24</v>
      </c>
    </row>
    <row r="36" spans="1:12" x14ac:dyDescent="0.35">
      <c r="A36" s="15" t="s">
        <v>284</v>
      </c>
      <c r="B36" s="15" t="s">
        <v>724</v>
      </c>
      <c r="C36" s="16">
        <v>0</v>
      </c>
      <c r="D36" s="16">
        <v>47.5</v>
      </c>
      <c r="E36" s="16">
        <v>0</v>
      </c>
      <c r="F36" s="16">
        <v>30.58</v>
      </c>
      <c r="G36" s="16">
        <v>3010.92</v>
      </c>
      <c r="H36" s="16">
        <v>64.39</v>
      </c>
      <c r="I36" s="16">
        <v>63.09</v>
      </c>
      <c r="J36" s="16">
        <v>39.869999999999997</v>
      </c>
      <c r="K36" s="16">
        <v>25.67</v>
      </c>
      <c r="L36" s="35">
        <v>24</v>
      </c>
    </row>
    <row r="37" spans="1:12" x14ac:dyDescent="0.35">
      <c r="A37" s="15" t="s">
        <v>295</v>
      </c>
      <c r="B37" s="15" t="s">
        <v>898</v>
      </c>
      <c r="C37" s="16">
        <v>0</v>
      </c>
      <c r="D37" s="16">
        <v>47.5</v>
      </c>
      <c r="E37" s="16">
        <v>0</v>
      </c>
      <c r="F37" s="16">
        <v>36.33</v>
      </c>
      <c r="G37" s="16">
        <v>4616.25</v>
      </c>
      <c r="H37" s="16">
        <v>76.489999999999995</v>
      </c>
      <c r="I37" s="16">
        <v>68.180000000000007</v>
      </c>
      <c r="J37" s="16">
        <v>55.53</v>
      </c>
      <c r="K37" s="16">
        <v>42.48</v>
      </c>
      <c r="L37" s="35">
        <v>24</v>
      </c>
    </row>
    <row r="38" spans="1:12" x14ac:dyDescent="0.35">
      <c r="A38" s="1" t="s">
        <v>321</v>
      </c>
      <c r="B38" s="1" t="s">
        <v>871</v>
      </c>
      <c r="C38">
        <v>0</v>
      </c>
      <c r="D38">
        <v>47.5</v>
      </c>
      <c r="E38">
        <v>0</v>
      </c>
      <c r="F38">
        <v>34.83</v>
      </c>
      <c r="G38">
        <v>1586.25</v>
      </c>
      <c r="H38">
        <v>73.33</v>
      </c>
      <c r="I38">
        <v>78.56</v>
      </c>
      <c r="J38">
        <v>55.66</v>
      </c>
      <c r="K38">
        <v>40.82</v>
      </c>
      <c r="L38" s="35">
        <v>23</v>
      </c>
    </row>
    <row r="39" spans="1:12" x14ac:dyDescent="0.35">
      <c r="A39" s="15" t="s">
        <v>31</v>
      </c>
      <c r="B39" s="15" t="s">
        <v>837</v>
      </c>
      <c r="C39" s="16">
        <v>0</v>
      </c>
      <c r="D39" s="16">
        <v>47.5</v>
      </c>
      <c r="E39" s="16">
        <v>0</v>
      </c>
      <c r="F39" s="16">
        <v>30.5</v>
      </c>
      <c r="G39" s="16">
        <v>1476.33</v>
      </c>
      <c r="H39" s="16">
        <v>64.209999999999994</v>
      </c>
      <c r="I39" s="16">
        <v>64.2</v>
      </c>
      <c r="J39" s="16">
        <v>42.58</v>
      </c>
      <c r="K39" s="16">
        <v>27.34</v>
      </c>
      <c r="L39" s="35">
        <v>23</v>
      </c>
    </row>
    <row r="40" spans="1:12" x14ac:dyDescent="0.35">
      <c r="A40" s="23" t="s">
        <v>32</v>
      </c>
      <c r="B40" s="23" t="s">
        <v>839</v>
      </c>
      <c r="C40" s="32">
        <v>0</v>
      </c>
      <c r="D40" s="32">
        <v>47.5</v>
      </c>
      <c r="E40" s="32">
        <v>0</v>
      </c>
      <c r="F40" s="32">
        <v>39.58</v>
      </c>
      <c r="G40" s="32">
        <v>2323.92</v>
      </c>
      <c r="H40" s="32">
        <v>83.33</v>
      </c>
      <c r="I40" s="32">
        <v>77.44</v>
      </c>
      <c r="J40" s="32">
        <v>63.54</v>
      </c>
      <c r="K40" s="32">
        <v>52.95</v>
      </c>
      <c r="L40" s="35">
        <v>23</v>
      </c>
    </row>
    <row r="41" spans="1:12" x14ac:dyDescent="0.35">
      <c r="A41" s="15" t="s">
        <v>33</v>
      </c>
      <c r="B41" s="15" t="s">
        <v>847</v>
      </c>
      <c r="C41" s="16">
        <v>0</v>
      </c>
      <c r="D41" s="16">
        <v>47.5</v>
      </c>
      <c r="E41" s="16">
        <v>0</v>
      </c>
      <c r="F41" s="16">
        <v>38.25</v>
      </c>
      <c r="G41" s="16">
        <v>4186.08</v>
      </c>
      <c r="H41" s="16">
        <v>80.53</v>
      </c>
      <c r="I41" s="16">
        <v>83.02</v>
      </c>
      <c r="J41" s="16">
        <v>67.790000000000006</v>
      </c>
      <c r="K41" s="16">
        <v>54.59</v>
      </c>
      <c r="L41" s="35">
        <v>23</v>
      </c>
    </row>
    <row r="42" spans="1:12" x14ac:dyDescent="0.35">
      <c r="A42" s="15" t="s">
        <v>23</v>
      </c>
      <c r="B42" s="15" t="s">
        <v>849</v>
      </c>
      <c r="C42" s="16">
        <v>0</v>
      </c>
      <c r="D42" s="16">
        <v>47.5</v>
      </c>
      <c r="E42" s="16">
        <v>0</v>
      </c>
      <c r="F42" s="16">
        <v>36</v>
      </c>
      <c r="G42" s="16">
        <v>3755.5</v>
      </c>
      <c r="H42" s="16">
        <v>75.790000000000006</v>
      </c>
      <c r="I42" s="16">
        <v>77.27</v>
      </c>
      <c r="J42" s="16">
        <v>59.9</v>
      </c>
      <c r="K42" s="16">
        <v>45.4</v>
      </c>
      <c r="L42" s="35">
        <v>23</v>
      </c>
    </row>
    <row r="43" spans="1:12" x14ac:dyDescent="0.35">
      <c r="A43" s="1" t="s">
        <v>46</v>
      </c>
      <c r="B43" s="1" t="s">
        <v>832</v>
      </c>
      <c r="C43">
        <v>0</v>
      </c>
      <c r="D43">
        <v>47.5</v>
      </c>
      <c r="E43">
        <v>0</v>
      </c>
      <c r="F43">
        <v>40.42</v>
      </c>
      <c r="G43">
        <v>1783.58</v>
      </c>
      <c r="H43">
        <v>85.09</v>
      </c>
      <c r="I43">
        <v>82.73</v>
      </c>
      <c r="J43">
        <v>70.849999999999994</v>
      </c>
      <c r="K43">
        <v>60.28</v>
      </c>
      <c r="L43" s="35">
        <v>22</v>
      </c>
    </row>
    <row r="44" spans="1:12" x14ac:dyDescent="0.35">
      <c r="A44" s="15" t="s">
        <v>260</v>
      </c>
      <c r="B44" s="15" t="s">
        <v>810</v>
      </c>
      <c r="C44" s="16">
        <v>0</v>
      </c>
      <c r="D44" s="16">
        <v>47.5</v>
      </c>
      <c r="E44" s="16">
        <v>0</v>
      </c>
      <c r="F44" s="16">
        <v>45.83</v>
      </c>
      <c r="G44" s="16">
        <v>3550</v>
      </c>
      <c r="H44" s="16">
        <v>96.49</v>
      </c>
      <c r="I44" s="16">
        <v>69.58</v>
      </c>
      <c r="J44" s="16">
        <v>70.510000000000005</v>
      </c>
      <c r="K44" s="16">
        <v>68.03</v>
      </c>
      <c r="L44" s="35">
        <v>22</v>
      </c>
    </row>
    <row r="45" spans="1:12" x14ac:dyDescent="0.35">
      <c r="A45" s="1" t="s">
        <v>375</v>
      </c>
      <c r="B45" s="1" t="s">
        <v>852</v>
      </c>
      <c r="C45">
        <v>0</v>
      </c>
      <c r="D45">
        <v>47.5</v>
      </c>
      <c r="E45">
        <v>0</v>
      </c>
      <c r="F45">
        <v>38.83</v>
      </c>
      <c r="G45">
        <v>941.42</v>
      </c>
      <c r="H45">
        <v>81.75</v>
      </c>
      <c r="I45">
        <v>52.01</v>
      </c>
      <c r="J45">
        <v>43.09</v>
      </c>
      <c r="K45">
        <v>35.22</v>
      </c>
      <c r="L45" s="35">
        <v>19</v>
      </c>
    </row>
    <row r="46" spans="1:12" x14ac:dyDescent="0.35">
      <c r="A46" s="15" t="s">
        <v>201</v>
      </c>
      <c r="B46" s="15" t="s">
        <v>712</v>
      </c>
      <c r="C46" s="16">
        <v>0</v>
      </c>
      <c r="D46" s="16">
        <v>47.5</v>
      </c>
      <c r="E46" s="16">
        <v>0</v>
      </c>
      <c r="F46" s="16">
        <v>34.5</v>
      </c>
      <c r="G46" s="16">
        <v>1671.92</v>
      </c>
      <c r="H46" s="16">
        <v>72.63</v>
      </c>
      <c r="I46" s="16">
        <v>65.510000000000005</v>
      </c>
      <c r="J46" s="16">
        <v>46.31</v>
      </c>
      <c r="K46" s="16">
        <v>33.64</v>
      </c>
      <c r="L46" s="35">
        <v>21</v>
      </c>
    </row>
    <row r="47" spans="1:12" x14ac:dyDescent="0.35">
      <c r="A47" s="15" t="s">
        <v>53</v>
      </c>
      <c r="B47" s="15" t="s">
        <v>547</v>
      </c>
      <c r="C47" s="16">
        <v>0</v>
      </c>
      <c r="D47" s="16">
        <v>47.5</v>
      </c>
      <c r="E47" s="16">
        <v>0</v>
      </c>
      <c r="F47" s="16">
        <v>38.25</v>
      </c>
      <c r="G47" s="16">
        <v>2860.17</v>
      </c>
      <c r="H47" s="16">
        <v>80.53</v>
      </c>
      <c r="I47" s="16">
        <v>91.02</v>
      </c>
      <c r="J47" s="16">
        <v>75.27</v>
      </c>
      <c r="K47" s="16">
        <v>60.61</v>
      </c>
      <c r="L47" s="35">
        <v>21</v>
      </c>
    </row>
    <row r="48" spans="1:12" x14ac:dyDescent="0.35">
      <c r="A48" s="15" t="s">
        <v>55</v>
      </c>
      <c r="B48" s="15" t="s">
        <v>548</v>
      </c>
      <c r="C48" s="16">
        <v>0</v>
      </c>
      <c r="D48" s="16">
        <v>47.5</v>
      </c>
      <c r="E48" s="16">
        <v>0</v>
      </c>
      <c r="F48" s="16">
        <v>29.33</v>
      </c>
      <c r="G48" s="16">
        <v>1978.5</v>
      </c>
      <c r="H48" s="16">
        <v>61.75</v>
      </c>
      <c r="I48" s="16">
        <v>79.8</v>
      </c>
      <c r="J48" s="16">
        <v>50.8</v>
      </c>
      <c r="K48" s="16">
        <v>31.37</v>
      </c>
      <c r="L48" s="35">
        <v>21</v>
      </c>
    </row>
    <row r="49" spans="1:12" x14ac:dyDescent="0.35">
      <c r="A49" s="15" t="s">
        <v>251</v>
      </c>
      <c r="B49" s="15" t="s">
        <v>904</v>
      </c>
      <c r="C49" s="16">
        <v>0</v>
      </c>
      <c r="D49" s="16">
        <v>47.5</v>
      </c>
      <c r="E49" s="16">
        <v>0</v>
      </c>
      <c r="F49" s="16">
        <v>39.58</v>
      </c>
      <c r="G49" s="16">
        <v>3143.25</v>
      </c>
      <c r="H49" s="16">
        <v>83.33</v>
      </c>
      <c r="I49" s="16">
        <v>72.66</v>
      </c>
      <c r="J49" s="16">
        <v>60.16</v>
      </c>
      <c r="K49" s="16">
        <v>50.13</v>
      </c>
      <c r="L49" s="35">
        <v>21</v>
      </c>
    </row>
    <row r="50" spans="1:12" x14ac:dyDescent="0.35">
      <c r="A50" s="1" t="s">
        <v>347</v>
      </c>
      <c r="B50" s="1" t="s">
        <v>855</v>
      </c>
      <c r="C50">
        <v>0</v>
      </c>
      <c r="D50">
        <v>45</v>
      </c>
      <c r="E50">
        <v>2.5</v>
      </c>
      <c r="F50">
        <v>11.5</v>
      </c>
      <c r="G50">
        <v>350.5</v>
      </c>
      <c r="H50">
        <v>25.56</v>
      </c>
      <c r="I50">
        <v>75.62</v>
      </c>
      <c r="J50">
        <v>19.47</v>
      </c>
      <c r="K50">
        <v>4.9800000000000004</v>
      </c>
      <c r="L50" s="35">
        <v>20</v>
      </c>
    </row>
    <row r="51" spans="1:12" x14ac:dyDescent="0.35">
      <c r="A51" s="1" t="s">
        <v>349</v>
      </c>
      <c r="B51" s="1" t="s">
        <v>757</v>
      </c>
      <c r="C51">
        <v>0</v>
      </c>
      <c r="D51">
        <v>47.5</v>
      </c>
      <c r="E51">
        <v>0</v>
      </c>
      <c r="F51">
        <v>36.08</v>
      </c>
      <c r="G51">
        <v>1215</v>
      </c>
      <c r="H51">
        <v>75.959999999999994</v>
      </c>
      <c r="I51">
        <v>82.75</v>
      </c>
      <c r="J51">
        <v>62.39</v>
      </c>
      <c r="K51">
        <v>47.39</v>
      </c>
      <c r="L51" s="35">
        <v>20</v>
      </c>
    </row>
    <row r="52" spans="1:12" x14ac:dyDescent="0.35">
      <c r="A52" s="1" t="s">
        <v>174</v>
      </c>
      <c r="B52" s="1" t="s">
        <v>899</v>
      </c>
      <c r="C52">
        <v>0</v>
      </c>
      <c r="D52">
        <v>47.5</v>
      </c>
      <c r="E52">
        <v>0</v>
      </c>
      <c r="F52">
        <v>37.58</v>
      </c>
      <c r="G52">
        <v>1299.75</v>
      </c>
      <c r="H52">
        <v>79.12</v>
      </c>
      <c r="I52">
        <v>68.91</v>
      </c>
      <c r="J52">
        <v>55.84</v>
      </c>
      <c r="K52">
        <v>44.18</v>
      </c>
      <c r="L52" s="35">
        <v>20</v>
      </c>
    </row>
    <row r="53" spans="1:12" ht="15" thickBot="1" x14ac:dyDescent="0.4">
      <c r="A53" s="19" t="s">
        <v>293</v>
      </c>
      <c r="B53" s="19" t="s">
        <v>896</v>
      </c>
      <c r="C53" s="20">
        <v>0</v>
      </c>
      <c r="D53" s="20">
        <v>47.5</v>
      </c>
      <c r="E53" s="20">
        <v>0</v>
      </c>
      <c r="F53" s="20">
        <v>33.42</v>
      </c>
      <c r="G53" s="20">
        <v>1331.42</v>
      </c>
      <c r="H53" s="20">
        <v>70.349999999999994</v>
      </c>
      <c r="I53" s="20">
        <v>50.62</v>
      </c>
      <c r="J53" s="20">
        <v>40.04</v>
      </c>
      <c r="K53" s="20">
        <v>28.17</v>
      </c>
      <c r="L53" s="35">
        <v>20</v>
      </c>
    </row>
    <row r="54" spans="1:12" x14ac:dyDescent="0.35">
      <c r="A54" s="15" t="s">
        <v>300</v>
      </c>
      <c r="B54" s="15" t="s">
        <v>903</v>
      </c>
      <c r="C54" s="16">
        <v>0</v>
      </c>
      <c r="D54" s="16">
        <v>47.5</v>
      </c>
      <c r="E54" s="16">
        <v>0</v>
      </c>
      <c r="F54" s="16">
        <v>34.5</v>
      </c>
      <c r="G54" s="16">
        <v>1785</v>
      </c>
      <c r="H54" s="16">
        <v>72.63</v>
      </c>
      <c r="I54" s="16">
        <v>60.14</v>
      </c>
      <c r="J54" s="16">
        <v>42.7</v>
      </c>
      <c r="K54" s="16">
        <v>31.02</v>
      </c>
      <c r="L54" s="35">
        <v>20</v>
      </c>
    </row>
    <row r="55" spans="1:12" x14ac:dyDescent="0.35">
      <c r="A55" s="15" t="s">
        <v>269</v>
      </c>
      <c r="B55" s="15" t="s">
        <v>559</v>
      </c>
      <c r="C55" s="16">
        <v>0</v>
      </c>
      <c r="D55" s="16">
        <v>47.5</v>
      </c>
      <c r="E55" s="16">
        <v>0</v>
      </c>
      <c r="F55" s="16">
        <v>35.42</v>
      </c>
      <c r="G55" s="16">
        <v>2153.17</v>
      </c>
      <c r="H55" s="16">
        <v>74.56</v>
      </c>
      <c r="I55" s="16">
        <v>67.849999999999994</v>
      </c>
      <c r="J55" s="16">
        <v>50.93</v>
      </c>
      <c r="K55" s="16">
        <v>37.979999999999997</v>
      </c>
      <c r="L55" s="35">
        <v>20</v>
      </c>
    </row>
    <row r="56" spans="1:12" x14ac:dyDescent="0.35">
      <c r="A56" s="15" t="s">
        <v>331</v>
      </c>
      <c r="B56" s="15" t="s">
        <v>748</v>
      </c>
      <c r="C56" s="16">
        <v>0</v>
      </c>
      <c r="D56" s="16">
        <v>47.5</v>
      </c>
      <c r="E56" s="16">
        <v>0</v>
      </c>
      <c r="F56" s="16">
        <v>38</v>
      </c>
      <c r="G56" s="16">
        <v>2511.5</v>
      </c>
      <c r="H56" s="16">
        <v>80</v>
      </c>
      <c r="I56" s="16">
        <v>60.48</v>
      </c>
      <c r="J56" s="16">
        <v>49.41</v>
      </c>
      <c r="K56" s="16">
        <v>39.53</v>
      </c>
      <c r="L56" s="35">
        <v>20</v>
      </c>
    </row>
    <row r="57" spans="1:12" x14ac:dyDescent="0.35">
      <c r="A57" s="15" t="s">
        <v>384</v>
      </c>
      <c r="B57" s="15" t="s">
        <v>905</v>
      </c>
      <c r="C57" s="16">
        <v>0</v>
      </c>
      <c r="D57" s="16">
        <v>47.5</v>
      </c>
      <c r="E57" s="16">
        <v>0</v>
      </c>
      <c r="F57" s="16">
        <v>34.58</v>
      </c>
      <c r="G57" s="16">
        <v>2515.25</v>
      </c>
      <c r="H57" s="16">
        <v>72.81</v>
      </c>
      <c r="I57" s="16">
        <v>64.39</v>
      </c>
      <c r="J57" s="16">
        <v>43.76</v>
      </c>
      <c r="K57" s="16">
        <v>31.86</v>
      </c>
      <c r="L57" s="35">
        <v>20</v>
      </c>
    </row>
    <row r="58" spans="1:12" x14ac:dyDescent="0.35">
      <c r="A58" s="1" t="s">
        <v>215</v>
      </c>
      <c r="B58" s="1" t="s">
        <v>609</v>
      </c>
      <c r="C58">
        <v>0</v>
      </c>
      <c r="D58">
        <v>47.5</v>
      </c>
      <c r="E58">
        <v>0</v>
      </c>
      <c r="F58">
        <v>25.58</v>
      </c>
      <c r="G58">
        <v>566.08000000000004</v>
      </c>
      <c r="H58">
        <v>53.86</v>
      </c>
      <c r="I58">
        <v>69.790000000000006</v>
      </c>
      <c r="J58">
        <v>37.24</v>
      </c>
      <c r="K58">
        <v>20.059999999999999</v>
      </c>
      <c r="L58" s="35">
        <v>19</v>
      </c>
    </row>
    <row r="59" spans="1:12" x14ac:dyDescent="0.35">
      <c r="A59" s="1" t="s">
        <v>140</v>
      </c>
      <c r="B59" s="1" t="s">
        <v>638</v>
      </c>
      <c r="C59">
        <v>0</v>
      </c>
      <c r="D59">
        <v>47.5</v>
      </c>
      <c r="E59">
        <v>0</v>
      </c>
      <c r="F59">
        <v>31.5</v>
      </c>
      <c r="G59">
        <v>891.25</v>
      </c>
      <c r="H59">
        <v>66.319999999999993</v>
      </c>
      <c r="I59">
        <v>69.17</v>
      </c>
      <c r="J59">
        <v>46.91</v>
      </c>
      <c r="K59">
        <v>31.11</v>
      </c>
      <c r="L59" s="35">
        <v>19</v>
      </c>
    </row>
    <row r="60" spans="1:12" x14ac:dyDescent="0.35">
      <c r="A60" s="1" t="s">
        <v>278</v>
      </c>
      <c r="B60" s="1" t="s">
        <v>731</v>
      </c>
      <c r="C60">
        <v>0</v>
      </c>
      <c r="D60">
        <v>47.5</v>
      </c>
      <c r="E60">
        <v>0</v>
      </c>
      <c r="F60">
        <v>43.75</v>
      </c>
      <c r="G60">
        <v>1647.75</v>
      </c>
      <c r="H60">
        <v>92.11</v>
      </c>
      <c r="I60">
        <v>80.3</v>
      </c>
      <c r="J60">
        <v>77.09</v>
      </c>
      <c r="K60">
        <v>71</v>
      </c>
      <c r="L60" s="35">
        <v>19</v>
      </c>
    </row>
    <row r="61" spans="1:12" x14ac:dyDescent="0.35">
      <c r="A61" s="1" t="s">
        <v>279</v>
      </c>
      <c r="B61" s="1" t="s">
        <v>732</v>
      </c>
      <c r="C61">
        <v>0</v>
      </c>
      <c r="D61">
        <v>47.5</v>
      </c>
      <c r="E61">
        <v>0</v>
      </c>
      <c r="F61">
        <v>36.08</v>
      </c>
      <c r="G61">
        <v>832.42</v>
      </c>
      <c r="H61">
        <v>75.959999999999994</v>
      </c>
      <c r="I61">
        <v>54.53</v>
      </c>
      <c r="J61">
        <v>38.94</v>
      </c>
      <c r="K61">
        <v>29.58</v>
      </c>
      <c r="L61" s="35">
        <v>19</v>
      </c>
    </row>
    <row r="62" spans="1:12" x14ac:dyDescent="0.35">
      <c r="A62" s="1" t="s">
        <v>280</v>
      </c>
      <c r="B62" s="1" t="s">
        <v>733</v>
      </c>
      <c r="C62">
        <v>0</v>
      </c>
      <c r="D62">
        <v>47.5</v>
      </c>
      <c r="E62">
        <v>0</v>
      </c>
      <c r="F62">
        <v>43.75</v>
      </c>
      <c r="G62">
        <v>1815.25</v>
      </c>
      <c r="H62">
        <v>92.11</v>
      </c>
      <c r="I62">
        <v>86.22</v>
      </c>
      <c r="J62">
        <v>84.92</v>
      </c>
      <c r="K62">
        <v>78.22</v>
      </c>
      <c r="L62" s="35">
        <v>19</v>
      </c>
    </row>
    <row r="63" spans="1:12" x14ac:dyDescent="0.35">
      <c r="A63" s="1" t="s">
        <v>324</v>
      </c>
      <c r="B63" s="1" t="s">
        <v>869</v>
      </c>
      <c r="C63">
        <v>0</v>
      </c>
      <c r="D63">
        <v>47.5</v>
      </c>
      <c r="E63">
        <v>0</v>
      </c>
      <c r="F63">
        <v>29.33</v>
      </c>
      <c r="G63">
        <v>970.17</v>
      </c>
      <c r="H63">
        <v>61.75</v>
      </c>
      <c r="I63">
        <v>66.83</v>
      </c>
      <c r="J63">
        <v>42.55</v>
      </c>
      <c r="K63">
        <v>26.28</v>
      </c>
      <c r="L63" s="35">
        <v>19</v>
      </c>
    </row>
    <row r="64" spans="1:12" x14ac:dyDescent="0.35">
      <c r="A64" s="1" t="s">
        <v>352</v>
      </c>
      <c r="B64" s="1" t="s">
        <v>630</v>
      </c>
      <c r="C64">
        <v>0</v>
      </c>
      <c r="D64">
        <v>47.5</v>
      </c>
      <c r="E64">
        <v>0</v>
      </c>
      <c r="F64">
        <v>33.58</v>
      </c>
      <c r="G64">
        <v>1327.75</v>
      </c>
      <c r="H64">
        <v>70.7</v>
      </c>
      <c r="I64">
        <v>77.14</v>
      </c>
      <c r="J64">
        <v>57.05</v>
      </c>
      <c r="K64">
        <v>40.33</v>
      </c>
      <c r="L64" s="35">
        <v>19</v>
      </c>
    </row>
    <row r="65" spans="1:12" x14ac:dyDescent="0.35">
      <c r="A65" s="1" t="s">
        <v>24</v>
      </c>
      <c r="B65" s="1" t="s">
        <v>831</v>
      </c>
      <c r="C65">
        <v>0</v>
      </c>
      <c r="D65">
        <v>47.5</v>
      </c>
      <c r="E65">
        <v>0</v>
      </c>
      <c r="F65">
        <v>42.42</v>
      </c>
      <c r="G65">
        <v>1697.58</v>
      </c>
      <c r="H65">
        <v>89.3</v>
      </c>
      <c r="I65">
        <v>72.78</v>
      </c>
      <c r="J65">
        <v>70.08</v>
      </c>
      <c r="K65">
        <v>62.58</v>
      </c>
      <c r="L65" s="35">
        <v>19</v>
      </c>
    </row>
    <row r="66" spans="1:12" x14ac:dyDescent="0.35">
      <c r="A66" s="1" t="s">
        <v>209</v>
      </c>
      <c r="B66" s="1" t="s">
        <v>554</v>
      </c>
      <c r="C66">
        <v>0</v>
      </c>
      <c r="D66">
        <v>47.5</v>
      </c>
      <c r="E66">
        <v>0</v>
      </c>
      <c r="F66">
        <v>37.5</v>
      </c>
      <c r="G66">
        <v>989</v>
      </c>
      <c r="H66">
        <v>78.95</v>
      </c>
      <c r="I66">
        <v>39.67</v>
      </c>
      <c r="J66">
        <v>34.700000000000003</v>
      </c>
      <c r="K66">
        <v>27.4</v>
      </c>
      <c r="L66" s="35">
        <v>19</v>
      </c>
    </row>
    <row r="67" spans="1:12" x14ac:dyDescent="0.35">
      <c r="A67" s="1" t="s">
        <v>220</v>
      </c>
      <c r="B67" s="1" t="s">
        <v>591</v>
      </c>
      <c r="C67">
        <v>0</v>
      </c>
      <c r="D67">
        <v>47.5</v>
      </c>
      <c r="E67">
        <v>0</v>
      </c>
      <c r="F67">
        <v>41.75</v>
      </c>
      <c r="G67">
        <v>1720.67</v>
      </c>
      <c r="H67">
        <v>87.89</v>
      </c>
      <c r="I67">
        <v>67.78</v>
      </c>
      <c r="J67">
        <v>60.37</v>
      </c>
      <c r="K67">
        <v>53.07</v>
      </c>
      <c r="L67" s="35">
        <v>19</v>
      </c>
    </row>
    <row r="68" spans="1:12" x14ac:dyDescent="0.35">
      <c r="A68" s="1" t="s">
        <v>92</v>
      </c>
      <c r="B68" s="1" t="s">
        <v>799</v>
      </c>
      <c r="C68">
        <v>0</v>
      </c>
      <c r="D68">
        <v>47.5</v>
      </c>
      <c r="E68">
        <v>0</v>
      </c>
      <c r="F68">
        <v>31.25</v>
      </c>
      <c r="G68">
        <v>1532.08</v>
      </c>
      <c r="H68">
        <v>65.790000000000006</v>
      </c>
      <c r="I68">
        <v>75.739999999999995</v>
      </c>
      <c r="J68">
        <v>49.62</v>
      </c>
      <c r="K68">
        <v>32.65</v>
      </c>
      <c r="L68" s="35">
        <v>19</v>
      </c>
    </row>
    <row r="69" spans="1:12" x14ac:dyDescent="0.35">
      <c r="A69" s="15" t="s">
        <v>356</v>
      </c>
      <c r="B69" s="15" t="s">
        <v>877</v>
      </c>
      <c r="C69" s="16">
        <v>0</v>
      </c>
      <c r="D69" s="16">
        <v>47.5</v>
      </c>
      <c r="E69" s="16">
        <v>0</v>
      </c>
      <c r="F69" s="16">
        <v>39.08</v>
      </c>
      <c r="G69" s="16">
        <v>2684.83</v>
      </c>
      <c r="H69" s="16">
        <v>82.28</v>
      </c>
      <c r="I69" s="16">
        <v>68.47</v>
      </c>
      <c r="J69" s="16">
        <v>56.52</v>
      </c>
      <c r="K69" s="16">
        <v>46.51</v>
      </c>
      <c r="L69" s="35">
        <v>19</v>
      </c>
    </row>
    <row r="70" spans="1:12" x14ac:dyDescent="0.35">
      <c r="A70" s="15" t="s">
        <v>118</v>
      </c>
      <c r="B70" s="15" t="s">
        <v>669</v>
      </c>
      <c r="C70" s="16">
        <v>0</v>
      </c>
      <c r="D70" s="16">
        <v>47.5</v>
      </c>
      <c r="E70" s="16">
        <v>0</v>
      </c>
      <c r="F70" s="16">
        <v>36.42</v>
      </c>
      <c r="G70" s="16">
        <v>3519.08</v>
      </c>
      <c r="H70" s="16">
        <v>76.67</v>
      </c>
      <c r="I70" s="16">
        <v>76.650000000000006</v>
      </c>
      <c r="J70" s="16">
        <v>62.26</v>
      </c>
      <c r="K70" s="16">
        <v>47.73</v>
      </c>
      <c r="L70" s="35">
        <v>19</v>
      </c>
    </row>
    <row r="71" spans="1:12" x14ac:dyDescent="0.35">
      <c r="A71" s="1" t="s">
        <v>351</v>
      </c>
      <c r="B71" s="1" t="s">
        <v>629</v>
      </c>
      <c r="C71">
        <v>0</v>
      </c>
      <c r="D71">
        <v>47.5</v>
      </c>
      <c r="E71">
        <v>0</v>
      </c>
      <c r="F71">
        <v>24.75</v>
      </c>
      <c r="G71">
        <v>559.41999999999996</v>
      </c>
      <c r="H71">
        <v>52.11</v>
      </c>
      <c r="I71">
        <v>56.88</v>
      </c>
      <c r="J71">
        <v>28.04</v>
      </c>
      <c r="K71">
        <v>14.61</v>
      </c>
      <c r="L71" s="35">
        <v>18</v>
      </c>
    </row>
    <row r="72" spans="1:12" x14ac:dyDescent="0.35">
      <c r="A72" s="1" t="s">
        <v>388</v>
      </c>
      <c r="B72" s="1" t="s">
        <v>769</v>
      </c>
      <c r="C72">
        <v>0</v>
      </c>
      <c r="D72">
        <v>47.5</v>
      </c>
      <c r="E72">
        <v>0</v>
      </c>
      <c r="F72">
        <v>26.83</v>
      </c>
      <c r="G72">
        <v>609.25</v>
      </c>
      <c r="H72">
        <v>56.49</v>
      </c>
      <c r="I72">
        <v>50.95</v>
      </c>
      <c r="J72">
        <v>30.54</v>
      </c>
      <c r="K72">
        <v>17.25</v>
      </c>
      <c r="L72" s="35">
        <v>18</v>
      </c>
    </row>
    <row r="73" spans="1:12" x14ac:dyDescent="0.35">
      <c r="A73" s="1" t="s">
        <v>45</v>
      </c>
      <c r="B73" s="1" t="s">
        <v>828</v>
      </c>
      <c r="C73">
        <v>0</v>
      </c>
      <c r="D73">
        <v>47.5</v>
      </c>
      <c r="E73">
        <v>0</v>
      </c>
      <c r="F73">
        <v>42.08</v>
      </c>
      <c r="G73">
        <v>1235.75</v>
      </c>
      <c r="H73">
        <v>88.6</v>
      </c>
      <c r="I73">
        <v>65.77</v>
      </c>
      <c r="J73">
        <v>59.13</v>
      </c>
      <c r="K73">
        <v>52.38</v>
      </c>
      <c r="L73" s="35">
        <v>18</v>
      </c>
    </row>
    <row r="74" spans="1:12" x14ac:dyDescent="0.35">
      <c r="A74" s="1" t="s">
        <v>288</v>
      </c>
      <c r="B74" s="1" t="s">
        <v>734</v>
      </c>
      <c r="C74">
        <v>0</v>
      </c>
      <c r="D74">
        <v>47.5</v>
      </c>
      <c r="E74">
        <v>0</v>
      </c>
      <c r="F74">
        <v>31.33</v>
      </c>
      <c r="G74">
        <v>1115</v>
      </c>
      <c r="H74">
        <v>65.959999999999994</v>
      </c>
      <c r="I74">
        <v>73.02</v>
      </c>
      <c r="J74">
        <v>51.03</v>
      </c>
      <c r="K74">
        <v>33.659999999999997</v>
      </c>
      <c r="L74" s="35">
        <v>18</v>
      </c>
    </row>
    <row r="75" spans="1:12" x14ac:dyDescent="0.35">
      <c r="A75" s="1" t="s">
        <v>194</v>
      </c>
      <c r="B75" s="1" t="s">
        <v>885</v>
      </c>
      <c r="C75">
        <v>0</v>
      </c>
      <c r="D75">
        <v>47.5</v>
      </c>
      <c r="E75">
        <v>0</v>
      </c>
      <c r="F75">
        <v>31.33</v>
      </c>
      <c r="G75">
        <v>1132.25</v>
      </c>
      <c r="H75">
        <v>65.959999999999994</v>
      </c>
      <c r="I75">
        <v>81.650000000000006</v>
      </c>
      <c r="J75">
        <v>50.72</v>
      </c>
      <c r="K75">
        <v>33.46</v>
      </c>
      <c r="L75" s="35">
        <v>18</v>
      </c>
    </row>
    <row r="76" spans="1:12" x14ac:dyDescent="0.35">
      <c r="A76" s="1" t="s">
        <v>229</v>
      </c>
      <c r="B76" s="1" t="s">
        <v>590</v>
      </c>
      <c r="C76">
        <v>0</v>
      </c>
      <c r="D76">
        <v>47.5</v>
      </c>
      <c r="E76">
        <v>0</v>
      </c>
      <c r="F76">
        <v>38.33</v>
      </c>
      <c r="G76">
        <v>1579.08</v>
      </c>
      <c r="H76">
        <v>80.7</v>
      </c>
      <c r="I76">
        <v>81.63</v>
      </c>
      <c r="J76">
        <v>67.84</v>
      </c>
      <c r="K76">
        <v>54.75</v>
      </c>
      <c r="L76" s="35">
        <v>18</v>
      </c>
    </row>
    <row r="77" spans="1:12" x14ac:dyDescent="0.35">
      <c r="A77" s="1" t="s">
        <v>139</v>
      </c>
      <c r="B77" s="1" t="s">
        <v>639</v>
      </c>
      <c r="C77">
        <v>0</v>
      </c>
      <c r="D77">
        <v>47.5</v>
      </c>
      <c r="E77">
        <v>0</v>
      </c>
      <c r="F77">
        <v>34.92</v>
      </c>
      <c r="G77">
        <v>1721.5</v>
      </c>
      <c r="H77">
        <v>73.510000000000005</v>
      </c>
      <c r="I77">
        <v>91.74</v>
      </c>
      <c r="J77">
        <v>67.12</v>
      </c>
      <c r="K77">
        <v>49.34</v>
      </c>
      <c r="L77" s="35">
        <v>18</v>
      </c>
    </row>
    <row r="78" spans="1:12" x14ac:dyDescent="0.35">
      <c r="A78" s="1" t="s">
        <v>317</v>
      </c>
      <c r="B78" s="1" t="s">
        <v>870</v>
      </c>
      <c r="C78">
        <v>0</v>
      </c>
      <c r="D78">
        <v>47.5</v>
      </c>
      <c r="E78">
        <v>0</v>
      </c>
      <c r="F78">
        <v>26.08</v>
      </c>
      <c r="G78">
        <v>1191.25</v>
      </c>
      <c r="H78">
        <v>54.91</v>
      </c>
      <c r="I78">
        <v>76.5</v>
      </c>
      <c r="J78">
        <v>41.8</v>
      </c>
      <c r="K78">
        <v>22.95</v>
      </c>
      <c r="L78" s="35">
        <v>18</v>
      </c>
    </row>
    <row r="79" spans="1:12" x14ac:dyDescent="0.35">
      <c r="A79" s="1" t="s">
        <v>395</v>
      </c>
      <c r="B79" s="1" t="s">
        <v>634</v>
      </c>
      <c r="C79">
        <v>0</v>
      </c>
      <c r="D79">
        <v>47.5</v>
      </c>
      <c r="E79">
        <v>0</v>
      </c>
      <c r="F79">
        <v>27.42</v>
      </c>
      <c r="G79">
        <v>767.75</v>
      </c>
      <c r="H79">
        <v>57.72</v>
      </c>
      <c r="I79">
        <v>63.47</v>
      </c>
      <c r="J79">
        <v>26.94</v>
      </c>
      <c r="K79">
        <v>15.55</v>
      </c>
      <c r="L79" s="35">
        <v>18</v>
      </c>
    </row>
    <row r="80" spans="1:12" x14ac:dyDescent="0.35">
      <c r="A80" s="1" t="s">
        <v>91</v>
      </c>
      <c r="B80" s="1" t="s">
        <v>798</v>
      </c>
      <c r="C80">
        <v>0</v>
      </c>
      <c r="D80">
        <v>47.5</v>
      </c>
      <c r="E80">
        <v>0</v>
      </c>
      <c r="F80">
        <v>34.08</v>
      </c>
      <c r="G80">
        <v>1665.25</v>
      </c>
      <c r="H80">
        <v>71.75</v>
      </c>
      <c r="I80">
        <v>77.39</v>
      </c>
      <c r="J80">
        <v>54.78</v>
      </c>
      <c r="K80">
        <v>39.31</v>
      </c>
      <c r="L80" s="35">
        <v>18</v>
      </c>
    </row>
    <row r="81" spans="1:12" x14ac:dyDescent="0.35">
      <c r="A81" s="15" t="s">
        <v>341</v>
      </c>
      <c r="B81" s="15" t="s">
        <v>755</v>
      </c>
      <c r="C81" s="16">
        <v>0</v>
      </c>
      <c r="D81" s="16">
        <v>47.5</v>
      </c>
      <c r="E81" s="16">
        <v>0</v>
      </c>
      <c r="F81" s="16">
        <v>36.08</v>
      </c>
      <c r="G81" s="16">
        <v>1925.33</v>
      </c>
      <c r="H81" s="16">
        <v>75.959999999999994</v>
      </c>
      <c r="I81" s="16">
        <v>74.540000000000006</v>
      </c>
      <c r="J81" s="16">
        <v>56.3</v>
      </c>
      <c r="K81" s="16">
        <v>42.77</v>
      </c>
      <c r="L81" s="35">
        <v>18</v>
      </c>
    </row>
    <row r="82" spans="1:12" x14ac:dyDescent="0.35">
      <c r="A82" s="15" t="s">
        <v>42</v>
      </c>
      <c r="B82" s="15" t="s">
        <v>841</v>
      </c>
      <c r="C82" s="16">
        <v>0</v>
      </c>
      <c r="D82" s="16">
        <v>47.5</v>
      </c>
      <c r="E82" s="16">
        <v>0</v>
      </c>
      <c r="F82" s="16">
        <v>35.67</v>
      </c>
      <c r="G82" s="16">
        <v>1967.67</v>
      </c>
      <c r="H82" s="16">
        <v>75.09</v>
      </c>
      <c r="I82" s="16">
        <v>62.55</v>
      </c>
      <c r="J82" s="16">
        <v>45.52</v>
      </c>
      <c r="K82" s="16">
        <v>34.18</v>
      </c>
      <c r="L82" s="35">
        <v>18</v>
      </c>
    </row>
    <row r="83" spans="1:12" x14ac:dyDescent="0.35">
      <c r="A83" s="15" t="s">
        <v>43</v>
      </c>
      <c r="B83" s="15" t="s">
        <v>842</v>
      </c>
      <c r="C83" s="16">
        <v>0</v>
      </c>
      <c r="D83" s="16">
        <v>47.5</v>
      </c>
      <c r="E83" s="16">
        <v>0</v>
      </c>
      <c r="F83" s="16">
        <v>39.58</v>
      </c>
      <c r="G83" s="16">
        <v>2503.67</v>
      </c>
      <c r="H83" s="16">
        <v>83.33</v>
      </c>
      <c r="I83" s="16">
        <v>64.84</v>
      </c>
      <c r="J83" s="16">
        <v>57.92</v>
      </c>
      <c r="K83" s="16">
        <v>48.27</v>
      </c>
      <c r="L83" s="35">
        <v>18</v>
      </c>
    </row>
    <row r="84" spans="1:12" x14ac:dyDescent="0.35">
      <c r="A84" s="15" t="s">
        <v>12</v>
      </c>
      <c r="B84" s="15" t="s">
        <v>843</v>
      </c>
      <c r="C84" s="16">
        <v>0</v>
      </c>
      <c r="D84" s="16">
        <v>47.5</v>
      </c>
      <c r="E84" s="16">
        <v>0</v>
      </c>
      <c r="F84" s="16">
        <v>43.17</v>
      </c>
      <c r="G84" s="16">
        <v>2957</v>
      </c>
      <c r="H84" s="16">
        <v>90.88</v>
      </c>
      <c r="I84" s="16">
        <v>71.77</v>
      </c>
      <c r="J84" s="16">
        <v>66.94</v>
      </c>
      <c r="K84" s="16">
        <v>60.83</v>
      </c>
      <c r="L84" s="35">
        <v>18</v>
      </c>
    </row>
    <row r="85" spans="1:12" x14ac:dyDescent="0.35">
      <c r="A85" s="15" t="s">
        <v>13</v>
      </c>
      <c r="B85" s="15" t="s">
        <v>844</v>
      </c>
      <c r="C85" s="16">
        <v>0</v>
      </c>
      <c r="D85" s="16">
        <v>47.5</v>
      </c>
      <c r="E85" s="16">
        <v>0</v>
      </c>
      <c r="F85" s="16">
        <v>36.92</v>
      </c>
      <c r="G85" s="16">
        <v>1926.17</v>
      </c>
      <c r="H85" s="16">
        <v>77.72</v>
      </c>
      <c r="I85" s="16">
        <v>52.99</v>
      </c>
      <c r="J85" s="16">
        <v>43.6</v>
      </c>
      <c r="K85" s="16">
        <v>33.89</v>
      </c>
      <c r="L85" s="35">
        <v>18</v>
      </c>
    </row>
    <row r="86" spans="1:12" x14ac:dyDescent="0.35">
      <c r="A86" s="15" t="s">
        <v>21</v>
      </c>
      <c r="B86" s="15" t="s">
        <v>845</v>
      </c>
      <c r="C86" s="16">
        <v>0</v>
      </c>
      <c r="D86" s="16">
        <v>47.5</v>
      </c>
      <c r="E86" s="16">
        <v>0</v>
      </c>
      <c r="F86" s="16">
        <v>35.25</v>
      </c>
      <c r="G86" s="16">
        <v>1759.08</v>
      </c>
      <c r="H86" s="16">
        <v>74.209999999999994</v>
      </c>
      <c r="I86" s="16">
        <v>52.75</v>
      </c>
      <c r="J86" s="16">
        <v>39.82</v>
      </c>
      <c r="K86" s="16">
        <v>29.55</v>
      </c>
      <c r="L86" s="35">
        <v>18</v>
      </c>
    </row>
    <row r="87" spans="1:12" x14ac:dyDescent="0.35">
      <c r="A87" s="15" t="s">
        <v>22</v>
      </c>
      <c r="B87" s="15" t="s">
        <v>846</v>
      </c>
      <c r="C87" s="16">
        <v>0</v>
      </c>
      <c r="D87" s="16">
        <v>47.5</v>
      </c>
      <c r="E87" s="16">
        <v>0</v>
      </c>
      <c r="F87" s="16">
        <v>39.42</v>
      </c>
      <c r="G87" s="16">
        <v>2008.25</v>
      </c>
      <c r="H87" s="16">
        <v>82.98</v>
      </c>
      <c r="I87" s="16">
        <v>49.82</v>
      </c>
      <c r="J87" s="16">
        <v>45.46</v>
      </c>
      <c r="K87" s="16">
        <v>37.72</v>
      </c>
      <c r="L87" s="35">
        <v>18</v>
      </c>
    </row>
    <row r="88" spans="1:12" x14ac:dyDescent="0.35">
      <c r="A88" s="15" t="s">
        <v>160</v>
      </c>
      <c r="B88" s="15" t="s">
        <v>696</v>
      </c>
      <c r="C88" s="16">
        <v>0</v>
      </c>
      <c r="D88" s="16">
        <v>47.5</v>
      </c>
      <c r="E88" s="16">
        <v>0</v>
      </c>
      <c r="F88" s="16">
        <v>37.42</v>
      </c>
      <c r="G88" s="16">
        <v>2042.58</v>
      </c>
      <c r="H88" s="16">
        <v>78.77</v>
      </c>
      <c r="I88" s="16">
        <v>63.9</v>
      </c>
      <c r="J88" s="16">
        <v>45.75</v>
      </c>
      <c r="K88" s="16">
        <v>36.04</v>
      </c>
      <c r="L88" s="35">
        <v>18</v>
      </c>
    </row>
    <row r="89" spans="1:12" x14ac:dyDescent="0.35">
      <c r="A89" s="1" t="s">
        <v>259</v>
      </c>
      <c r="B89" s="1" t="s">
        <v>809</v>
      </c>
      <c r="C89">
        <v>0</v>
      </c>
      <c r="D89">
        <v>47.5</v>
      </c>
      <c r="E89">
        <v>0</v>
      </c>
      <c r="F89">
        <v>29.08</v>
      </c>
      <c r="G89">
        <v>780.67</v>
      </c>
      <c r="H89">
        <v>61.23</v>
      </c>
      <c r="I89">
        <v>63.44</v>
      </c>
      <c r="J89">
        <v>39.130000000000003</v>
      </c>
      <c r="K89">
        <v>23.96</v>
      </c>
      <c r="L89" s="35">
        <v>17</v>
      </c>
    </row>
    <row r="90" spans="1:12" x14ac:dyDescent="0.35">
      <c r="A90" s="15" t="s">
        <v>353</v>
      </c>
      <c r="B90" s="15" t="s">
        <v>631</v>
      </c>
      <c r="C90" s="16">
        <v>0</v>
      </c>
      <c r="D90" s="16">
        <v>47.5</v>
      </c>
      <c r="E90" s="16">
        <v>0</v>
      </c>
      <c r="F90" s="16">
        <v>31.75</v>
      </c>
      <c r="G90" s="16">
        <v>1457.75</v>
      </c>
      <c r="H90" s="16">
        <v>66.84</v>
      </c>
      <c r="I90" s="16">
        <v>55.38</v>
      </c>
      <c r="J90" s="16">
        <v>38.36</v>
      </c>
      <c r="K90" s="16">
        <v>25.64</v>
      </c>
      <c r="L90" s="35">
        <v>17</v>
      </c>
    </row>
    <row r="91" spans="1:12" x14ac:dyDescent="0.35">
      <c r="A91" s="15" t="s">
        <v>273</v>
      </c>
      <c r="B91" s="15" t="s">
        <v>729</v>
      </c>
      <c r="C91" s="16">
        <v>0</v>
      </c>
      <c r="D91" s="16">
        <v>47.5</v>
      </c>
      <c r="E91" s="16">
        <v>0</v>
      </c>
      <c r="F91" s="16">
        <v>32.17</v>
      </c>
      <c r="G91" s="16">
        <v>2163.08</v>
      </c>
      <c r="H91" s="16">
        <v>67.72</v>
      </c>
      <c r="I91" s="16">
        <v>82.32</v>
      </c>
      <c r="J91" s="16">
        <v>55.53</v>
      </c>
      <c r="K91" s="16">
        <v>37.61</v>
      </c>
      <c r="L91" s="35">
        <v>17</v>
      </c>
    </row>
    <row r="92" spans="1:12" x14ac:dyDescent="0.35">
      <c r="A92" s="15" t="s">
        <v>147</v>
      </c>
      <c r="B92" s="15" t="s">
        <v>695</v>
      </c>
      <c r="C92" s="16">
        <v>0</v>
      </c>
      <c r="D92" s="16">
        <v>47.5</v>
      </c>
      <c r="E92" s="16">
        <v>0</v>
      </c>
      <c r="F92" s="16">
        <v>40.83</v>
      </c>
      <c r="G92" s="16">
        <v>2750.83</v>
      </c>
      <c r="H92" s="16">
        <v>85.96</v>
      </c>
      <c r="I92" s="16">
        <v>69.81</v>
      </c>
      <c r="J92" s="16">
        <v>61.61</v>
      </c>
      <c r="K92" s="16">
        <v>52.96</v>
      </c>
      <c r="L92" s="35">
        <v>17</v>
      </c>
    </row>
    <row r="93" spans="1:12" x14ac:dyDescent="0.35">
      <c r="A93" s="1" t="s">
        <v>17</v>
      </c>
      <c r="B93" s="1" t="s">
        <v>815</v>
      </c>
      <c r="C93">
        <v>0</v>
      </c>
      <c r="D93">
        <v>47.5</v>
      </c>
      <c r="E93">
        <v>0</v>
      </c>
      <c r="F93">
        <v>29</v>
      </c>
      <c r="G93">
        <v>667.83</v>
      </c>
      <c r="H93">
        <v>61.05</v>
      </c>
      <c r="I93">
        <v>72.12</v>
      </c>
      <c r="J93">
        <v>43.94</v>
      </c>
      <c r="K93">
        <v>26.82</v>
      </c>
      <c r="L93" s="35">
        <v>16</v>
      </c>
    </row>
    <row r="94" spans="1:12" x14ac:dyDescent="0.35">
      <c r="A94" s="1" t="s">
        <v>125</v>
      </c>
      <c r="B94" s="1" t="s">
        <v>601</v>
      </c>
      <c r="C94">
        <v>0</v>
      </c>
      <c r="D94">
        <v>47.5</v>
      </c>
      <c r="E94">
        <v>0</v>
      </c>
      <c r="F94">
        <v>35.42</v>
      </c>
      <c r="G94">
        <v>632.41999999999996</v>
      </c>
      <c r="H94">
        <v>74.56</v>
      </c>
      <c r="I94">
        <v>62.08</v>
      </c>
      <c r="J94">
        <v>41.61</v>
      </c>
      <c r="K94">
        <v>31.02</v>
      </c>
      <c r="L94" s="35">
        <v>16</v>
      </c>
    </row>
    <row r="95" spans="1:12" x14ac:dyDescent="0.35">
      <c r="A95" s="1" t="s">
        <v>115</v>
      </c>
      <c r="B95" s="1" t="s">
        <v>650</v>
      </c>
      <c r="C95">
        <v>0</v>
      </c>
      <c r="D95">
        <v>47.5</v>
      </c>
      <c r="E95">
        <v>0</v>
      </c>
      <c r="F95">
        <v>29.08</v>
      </c>
      <c r="G95">
        <v>836.25</v>
      </c>
      <c r="H95">
        <v>61.23</v>
      </c>
      <c r="I95">
        <v>72.56</v>
      </c>
      <c r="J95">
        <v>45.14</v>
      </c>
      <c r="K95">
        <v>27.64</v>
      </c>
      <c r="L95" s="35">
        <v>16</v>
      </c>
    </row>
    <row r="96" spans="1:12" x14ac:dyDescent="0.35">
      <c r="A96" s="1" t="s">
        <v>218</v>
      </c>
      <c r="B96" s="1" t="s">
        <v>584</v>
      </c>
      <c r="C96">
        <v>0</v>
      </c>
      <c r="D96">
        <v>47.5</v>
      </c>
      <c r="E96">
        <v>0</v>
      </c>
      <c r="F96">
        <v>34.25</v>
      </c>
      <c r="G96">
        <v>968.83</v>
      </c>
      <c r="H96">
        <v>72.11</v>
      </c>
      <c r="I96">
        <v>70.19</v>
      </c>
      <c r="J96">
        <v>50.99</v>
      </c>
      <c r="K96">
        <v>36.770000000000003</v>
      </c>
      <c r="L96" s="35">
        <v>16</v>
      </c>
    </row>
    <row r="97" spans="1:12" x14ac:dyDescent="0.35">
      <c r="A97" s="1" t="s">
        <v>286</v>
      </c>
      <c r="B97" s="1" t="s">
        <v>727</v>
      </c>
      <c r="C97">
        <v>0</v>
      </c>
      <c r="D97">
        <v>47.5</v>
      </c>
      <c r="E97">
        <v>0</v>
      </c>
      <c r="F97">
        <v>26.33</v>
      </c>
      <c r="G97">
        <v>792.5</v>
      </c>
      <c r="H97">
        <v>55.44</v>
      </c>
      <c r="I97">
        <v>67.53</v>
      </c>
      <c r="J97">
        <v>39.72</v>
      </c>
      <c r="K97">
        <v>22.02</v>
      </c>
      <c r="L97" s="35">
        <v>16</v>
      </c>
    </row>
    <row r="98" spans="1:12" x14ac:dyDescent="0.35">
      <c r="A98" s="1" t="s">
        <v>305</v>
      </c>
      <c r="B98" s="1" t="s">
        <v>882</v>
      </c>
      <c r="C98">
        <v>0</v>
      </c>
      <c r="D98">
        <v>47.5</v>
      </c>
      <c r="E98">
        <v>0</v>
      </c>
      <c r="F98">
        <v>28</v>
      </c>
      <c r="G98">
        <v>682</v>
      </c>
      <c r="H98">
        <v>58.95</v>
      </c>
      <c r="I98">
        <v>58.68</v>
      </c>
      <c r="J98">
        <v>34.19</v>
      </c>
      <c r="K98">
        <v>20.149999999999999</v>
      </c>
      <c r="L98" s="35">
        <v>16</v>
      </c>
    </row>
    <row r="99" spans="1:12" x14ac:dyDescent="0.35">
      <c r="A99" s="1" t="s">
        <v>361</v>
      </c>
      <c r="B99" s="1" t="s">
        <v>875</v>
      </c>
      <c r="C99">
        <v>0</v>
      </c>
      <c r="D99">
        <v>47.5</v>
      </c>
      <c r="E99">
        <v>0</v>
      </c>
      <c r="F99">
        <v>24.75</v>
      </c>
      <c r="G99">
        <v>566.5</v>
      </c>
      <c r="H99">
        <v>52.11</v>
      </c>
      <c r="I99">
        <v>56.51</v>
      </c>
      <c r="J99">
        <v>27.74</v>
      </c>
      <c r="K99">
        <v>14.45</v>
      </c>
      <c r="L99" s="35">
        <v>16</v>
      </c>
    </row>
    <row r="100" spans="1:12" x14ac:dyDescent="0.35">
      <c r="A100" s="34" t="s">
        <v>282</v>
      </c>
      <c r="B100" s="1" t="s">
        <v>728</v>
      </c>
      <c r="C100">
        <v>0</v>
      </c>
      <c r="D100">
        <v>47.5</v>
      </c>
      <c r="E100">
        <v>0</v>
      </c>
      <c r="F100">
        <v>39.92</v>
      </c>
      <c r="G100">
        <v>1568.75</v>
      </c>
      <c r="H100">
        <v>84.04</v>
      </c>
      <c r="I100">
        <v>82.06</v>
      </c>
      <c r="J100">
        <v>73.39</v>
      </c>
      <c r="K100">
        <v>61.67</v>
      </c>
      <c r="L100" s="35">
        <v>16</v>
      </c>
    </row>
    <row r="101" spans="1:12" x14ac:dyDescent="0.35">
      <c r="A101" s="1" t="s">
        <v>16</v>
      </c>
      <c r="B101" s="1" t="s">
        <v>829</v>
      </c>
      <c r="C101">
        <v>0</v>
      </c>
      <c r="D101">
        <v>47.5</v>
      </c>
      <c r="E101">
        <v>0</v>
      </c>
      <c r="F101">
        <v>26.33</v>
      </c>
      <c r="G101">
        <v>591</v>
      </c>
      <c r="H101">
        <v>55.44</v>
      </c>
      <c r="I101">
        <v>48.96</v>
      </c>
      <c r="J101">
        <v>25.92</v>
      </c>
      <c r="K101">
        <v>14.37</v>
      </c>
      <c r="L101" s="35">
        <v>16</v>
      </c>
    </row>
    <row r="102" spans="1:12" x14ac:dyDescent="0.35">
      <c r="A102" s="1" t="s">
        <v>49</v>
      </c>
      <c r="B102" s="1" t="s">
        <v>830</v>
      </c>
      <c r="C102">
        <v>0</v>
      </c>
      <c r="D102">
        <v>47.5</v>
      </c>
      <c r="E102">
        <v>0</v>
      </c>
      <c r="F102">
        <v>32.42</v>
      </c>
      <c r="G102">
        <v>1093.92</v>
      </c>
      <c r="H102">
        <v>68.25</v>
      </c>
      <c r="I102">
        <v>69.94</v>
      </c>
      <c r="J102">
        <v>47.98</v>
      </c>
      <c r="K102">
        <v>32.74</v>
      </c>
      <c r="L102" s="35">
        <v>16</v>
      </c>
    </row>
    <row r="103" spans="1:12" x14ac:dyDescent="0.35">
      <c r="A103" s="1" t="s">
        <v>124</v>
      </c>
      <c r="B103" s="1" t="s">
        <v>606</v>
      </c>
      <c r="C103">
        <v>0</v>
      </c>
      <c r="D103">
        <v>47.5</v>
      </c>
      <c r="E103">
        <v>0</v>
      </c>
      <c r="F103">
        <v>30</v>
      </c>
      <c r="G103">
        <v>913.25</v>
      </c>
      <c r="H103">
        <v>63.16</v>
      </c>
      <c r="I103">
        <v>63.19</v>
      </c>
      <c r="J103">
        <v>40.049999999999997</v>
      </c>
      <c r="K103">
        <v>25.3</v>
      </c>
      <c r="L103" s="35">
        <v>16</v>
      </c>
    </row>
    <row r="104" spans="1:12" x14ac:dyDescent="0.35">
      <c r="A104" s="1" t="s">
        <v>250</v>
      </c>
      <c r="B104" s="1" t="s">
        <v>792</v>
      </c>
      <c r="C104">
        <v>0</v>
      </c>
      <c r="D104">
        <v>47.5</v>
      </c>
      <c r="E104">
        <v>0</v>
      </c>
      <c r="F104">
        <v>44.33</v>
      </c>
      <c r="G104">
        <v>1707</v>
      </c>
      <c r="H104">
        <v>93.33</v>
      </c>
      <c r="I104">
        <v>79.73</v>
      </c>
      <c r="J104">
        <v>73.34</v>
      </c>
      <c r="K104">
        <v>68.45</v>
      </c>
      <c r="L104" s="35">
        <v>16</v>
      </c>
    </row>
    <row r="105" spans="1:12" x14ac:dyDescent="0.35">
      <c r="A105" s="1" t="s">
        <v>184</v>
      </c>
      <c r="B105" s="1" t="s">
        <v>900</v>
      </c>
      <c r="C105">
        <v>0</v>
      </c>
      <c r="D105">
        <v>47.5</v>
      </c>
      <c r="E105">
        <v>0</v>
      </c>
      <c r="F105">
        <v>39.58</v>
      </c>
      <c r="G105">
        <v>1566.67</v>
      </c>
      <c r="H105">
        <v>83.33</v>
      </c>
      <c r="I105">
        <v>75.819999999999993</v>
      </c>
      <c r="J105">
        <v>61.08</v>
      </c>
      <c r="K105">
        <v>50.9</v>
      </c>
      <c r="L105" s="35">
        <v>16</v>
      </c>
    </row>
    <row r="106" spans="1:12" x14ac:dyDescent="0.35">
      <c r="A106" s="1" t="s">
        <v>213</v>
      </c>
      <c r="B106" s="1" t="s">
        <v>552</v>
      </c>
      <c r="C106">
        <v>0</v>
      </c>
      <c r="D106">
        <v>47.5</v>
      </c>
      <c r="E106">
        <v>0</v>
      </c>
      <c r="F106">
        <v>30.83</v>
      </c>
      <c r="G106">
        <v>988.25</v>
      </c>
      <c r="H106">
        <v>64.91</v>
      </c>
      <c r="I106">
        <v>53.57</v>
      </c>
      <c r="J106">
        <v>37.15</v>
      </c>
      <c r="K106">
        <v>24.12</v>
      </c>
      <c r="L106" s="35">
        <v>16</v>
      </c>
    </row>
    <row r="107" spans="1:12" x14ac:dyDescent="0.35">
      <c r="A107" s="1" t="s">
        <v>90</v>
      </c>
      <c r="B107" s="1" t="s">
        <v>797</v>
      </c>
      <c r="C107">
        <v>0</v>
      </c>
      <c r="D107">
        <v>47.5</v>
      </c>
      <c r="E107">
        <v>0</v>
      </c>
      <c r="F107">
        <v>36.58</v>
      </c>
      <c r="G107">
        <v>1868.5</v>
      </c>
      <c r="H107">
        <v>77.02</v>
      </c>
      <c r="I107">
        <v>85.96</v>
      </c>
      <c r="J107">
        <v>65.56</v>
      </c>
      <c r="K107">
        <v>50.49</v>
      </c>
      <c r="L107" s="35">
        <v>16</v>
      </c>
    </row>
    <row r="108" spans="1:12" x14ac:dyDescent="0.35">
      <c r="A108" s="1" t="s">
        <v>111</v>
      </c>
      <c r="B108" s="1" t="s">
        <v>662</v>
      </c>
      <c r="C108">
        <v>0</v>
      </c>
      <c r="D108">
        <v>47.5</v>
      </c>
      <c r="E108">
        <v>0</v>
      </c>
      <c r="F108">
        <v>43.42</v>
      </c>
      <c r="G108">
        <v>1933</v>
      </c>
      <c r="H108">
        <v>91.4</v>
      </c>
      <c r="I108">
        <v>75.31</v>
      </c>
      <c r="J108">
        <v>67.819999999999993</v>
      </c>
      <c r="K108">
        <v>61.99</v>
      </c>
      <c r="L108" s="35">
        <v>16</v>
      </c>
    </row>
    <row r="109" spans="1:12" x14ac:dyDescent="0.35">
      <c r="A109" s="1" t="s">
        <v>112</v>
      </c>
      <c r="B109" s="1" t="s">
        <v>654</v>
      </c>
      <c r="C109">
        <v>0</v>
      </c>
      <c r="D109">
        <v>47.5</v>
      </c>
      <c r="E109">
        <v>0</v>
      </c>
      <c r="F109">
        <v>37.42</v>
      </c>
      <c r="G109">
        <v>1442.83</v>
      </c>
      <c r="H109">
        <v>78.77</v>
      </c>
      <c r="I109">
        <v>62.5</v>
      </c>
      <c r="J109">
        <v>50.63</v>
      </c>
      <c r="K109">
        <v>39.880000000000003</v>
      </c>
      <c r="L109" s="35">
        <v>16</v>
      </c>
    </row>
    <row r="110" spans="1:12" x14ac:dyDescent="0.35">
      <c r="A110" s="34" t="s">
        <v>113</v>
      </c>
      <c r="B110" s="1" t="s">
        <v>661</v>
      </c>
      <c r="C110">
        <v>0</v>
      </c>
      <c r="D110">
        <v>47.5</v>
      </c>
      <c r="E110">
        <v>0</v>
      </c>
      <c r="F110">
        <v>39.75</v>
      </c>
      <c r="G110">
        <v>1731.5</v>
      </c>
      <c r="H110">
        <v>83.68</v>
      </c>
      <c r="I110">
        <v>74.209999999999994</v>
      </c>
      <c r="J110">
        <v>60.75</v>
      </c>
      <c r="K110">
        <v>50.84</v>
      </c>
      <c r="L110" s="35">
        <v>16</v>
      </c>
    </row>
    <row r="111" spans="1:12" x14ac:dyDescent="0.35">
      <c r="A111" s="1" t="s">
        <v>363</v>
      </c>
      <c r="B111" s="1" t="s">
        <v>779</v>
      </c>
      <c r="C111">
        <v>0</v>
      </c>
      <c r="D111">
        <v>47.5</v>
      </c>
      <c r="E111">
        <v>0</v>
      </c>
      <c r="F111">
        <v>39.33</v>
      </c>
      <c r="G111">
        <v>1698.92</v>
      </c>
      <c r="H111">
        <v>82.81</v>
      </c>
      <c r="I111">
        <v>73.81</v>
      </c>
      <c r="J111">
        <v>59.61</v>
      </c>
      <c r="K111">
        <v>49.36</v>
      </c>
      <c r="L111" s="35">
        <v>16</v>
      </c>
    </row>
    <row r="112" spans="1:12" ht="15" thickBot="1" x14ac:dyDescent="0.4">
      <c r="A112" s="19" t="s">
        <v>332</v>
      </c>
      <c r="B112" s="19" t="s">
        <v>747</v>
      </c>
      <c r="C112" s="20">
        <v>0</v>
      </c>
      <c r="D112" s="20">
        <v>47.5</v>
      </c>
      <c r="E112" s="20">
        <v>0</v>
      </c>
      <c r="F112" s="20">
        <v>36.67</v>
      </c>
      <c r="G112" s="20">
        <v>1992.67</v>
      </c>
      <c r="H112" s="20">
        <v>77.19</v>
      </c>
      <c r="I112" s="20">
        <v>67.81</v>
      </c>
      <c r="J112" s="20">
        <v>52.44</v>
      </c>
      <c r="K112" s="20">
        <v>40.479999999999997</v>
      </c>
      <c r="L112" s="35">
        <v>16</v>
      </c>
    </row>
    <row r="113" spans="1:12" x14ac:dyDescent="0.35">
      <c r="A113" s="15" t="s">
        <v>354</v>
      </c>
      <c r="B113" s="15" t="s">
        <v>632</v>
      </c>
      <c r="C113" s="16">
        <v>0</v>
      </c>
      <c r="D113" s="16">
        <v>47.5</v>
      </c>
      <c r="E113" s="16">
        <v>0</v>
      </c>
      <c r="F113" s="16">
        <v>36.33</v>
      </c>
      <c r="G113" s="16">
        <v>1987.83</v>
      </c>
      <c r="H113" s="16">
        <v>76.489999999999995</v>
      </c>
      <c r="I113" s="16">
        <v>57.63</v>
      </c>
      <c r="J113" s="16">
        <v>46.5</v>
      </c>
      <c r="K113" s="16">
        <v>35.57</v>
      </c>
      <c r="L113" s="35">
        <v>16</v>
      </c>
    </row>
    <row r="114" spans="1:12" x14ac:dyDescent="0.35">
      <c r="A114" s="1" t="s">
        <v>136</v>
      </c>
      <c r="B114" s="1" t="s">
        <v>600</v>
      </c>
      <c r="C114">
        <v>0</v>
      </c>
      <c r="D114">
        <v>47.5</v>
      </c>
      <c r="E114">
        <v>0</v>
      </c>
      <c r="F114">
        <v>22.17</v>
      </c>
      <c r="G114">
        <v>345.08</v>
      </c>
      <c r="H114">
        <v>46.67</v>
      </c>
      <c r="I114">
        <v>52.23</v>
      </c>
      <c r="J114">
        <v>25.95</v>
      </c>
      <c r="K114">
        <v>12.11</v>
      </c>
      <c r="L114" s="35">
        <v>15</v>
      </c>
    </row>
    <row r="115" spans="1:12" x14ac:dyDescent="0.35">
      <c r="A115" s="1" t="s">
        <v>196</v>
      </c>
      <c r="B115" s="1" t="s">
        <v>707</v>
      </c>
      <c r="C115">
        <v>0</v>
      </c>
      <c r="D115">
        <v>47.5</v>
      </c>
      <c r="E115">
        <v>0</v>
      </c>
      <c r="F115">
        <v>22.92</v>
      </c>
      <c r="G115">
        <v>376.25</v>
      </c>
      <c r="H115">
        <v>48.25</v>
      </c>
      <c r="I115">
        <v>55.56</v>
      </c>
      <c r="J115">
        <v>26.4</v>
      </c>
      <c r="K115">
        <v>12.74</v>
      </c>
      <c r="L115" s="35">
        <v>15</v>
      </c>
    </row>
    <row r="116" spans="1:12" x14ac:dyDescent="0.35">
      <c r="A116" s="1" t="s">
        <v>198</v>
      </c>
      <c r="B116" s="1" t="s">
        <v>709</v>
      </c>
      <c r="C116">
        <v>0</v>
      </c>
      <c r="D116">
        <v>47.5</v>
      </c>
      <c r="E116">
        <v>0</v>
      </c>
      <c r="F116">
        <v>30.08</v>
      </c>
      <c r="G116">
        <v>615.91999999999996</v>
      </c>
      <c r="H116">
        <v>63.33</v>
      </c>
      <c r="I116">
        <v>62.05</v>
      </c>
      <c r="J116">
        <v>43.22</v>
      </c>
      <c r="K116">
        <v>27.37</v>
      </c>
      <c r="L116" s="35">
        <v>15</v>
      </c>
    </row>
    <row r="117" spans="1:12" x14ac:dyDescent="0.35">
      <c r="A117" s="1" t="s">
        <v>203</v>
      </c>
      <c r="B117" s="1" t="s">
        <v>710</v>
      </c>
      <c r="C117">
        <v>0</v>
      </c>
      <c r="D117">
        <v>47.5</v>
      </c>
      <c r="E117">
        <v>0</v>
      </c>
      <c r="F117">
        <v>26.08</v>
      </c>
      <c r="G117">
        <v>588.08000000000004</v>
      </c>
      <c r="H117">
        <v>54.91</v>
      </c>
      <c r="I117">
        <v>78</v>
      </c>
      <c r="J117">
        <v>41.27</v>
      </c>
      <c r="K117">
        <v>22.66</v>
      </c>
      <c r="L117" s="35">
        <v>15</v>
      </c>
    </row>
    <row r="118" spans="1:12" x14ac:dyDescent="0.35">
      <c r="A118" s="1" t="s">
        <v>376</v>
      </c>
      <c r="B118" s="1" t="s">
        <v>851</v>
      </c>
      <c r="C118">
        <v>0</v>
      </c>
      <c r="D118">
        <v>47.5</v>
      </c>
      <c r="E118">
        <v>0</v>
      </c>
      <c r="F118">
        <v>22.58</v>
      </c>
      <c r="G118">
        <v>518</v>
      </c>
      <c r="H118">
        <v>47.54</v>
      </c>
      <c r="I118">
        <v>78.89</v>
      </c>
      <c r="J118">
        <v>36.35</v>
      </c>
      <c r="K118">
        <v>17.28</v>
      </c>
      <c r="L118" s="35">
        <v>15</v>
      </c>
    </row>
    <row r="119" spans="1:12" x14ac:dyDescent="0.35">
      <c r="A119" s="1" t="s">
        <v>206</v>
      </c>
      <c r="B119" s="1" t="s">
        <v>715</v>
      </c>
      <c r="C119">
        <v>0</v>
      </c>
      <c r="D119">
        <v>47.5</v>
      </c>
      <c r="E119">
        <v>0</v>
      </c>
      <c r="F119">
        <v>33.25</v>
      </c>
      <c r="G119">
        <v>668.58</v>
      </c>
      <c r="H119">
        <v>70</v>
      </c>
      <c r="I119">
        <v>66.11</v>
      </c>
      <c r="J119">
        <v>43.99</v>
      </c>
      <c r="K119">
        <v>30.79</v>
      </c>
      <c r="L119" s="35">
        <v>15</v>
      </c>
    </row>
    <row r="120" spans="1:12" x14ac:dyDescent="0.35">
      <c r="A120" s="1" t="s">
        <v>389</v>
      </c>
      <c r="B120" s="1" t="s">
        <v>768</v>
      </c>
      <c r="C120">
        <v>0</v>
      </c>
      <c r="D120">
        <v>47.5</v>
      </c>
      <c r="E120">
        <v>0</v>
      </c>
      <c r="F120">
        <v>41.83</v>
      </c>
      <c r="G120">
        <v>666.5</v>
      </c>
      <c r="H120">
        <v>88.07</v>
      </c>
      <c r="I120">
        <v>46.86</v>
      </c>
      <c r="J120">
        <v>40.090000000000003</v>
      </c>
      <c r="K120">
        <v>35.31</v>
      </c>
      <c r="L120" s="35">
        <v>15</v>
      </c>
    </row>
    <row r="121" spans="1:12" x14ac:dyDescent="0.35">
      <c r="A121" s="1" t="s">
        <v>256</v>
      </c>
      <c r="B121" s="1" t="s">
        <v>805</v>
      </c>
      <c r="C121">
        <v>0</v>
      </c>
      <c r="D121">
        <v>47.5</v>
      </c>
      <c r="E121">
        <v>0</v>
      </c>
      <c r="F121">
        <v>33.17</v>
      </c>
      <c r="G121">
        <v>976.17</v>
      </c>
      <c r="H121">
        <v>69.819999999999993</v>
      </c>
      <c r="I121">
        <v>82.41</v>
      </c>
      <c r="J121">
        <v>57.09</v>
      </c>
      <c r="K121">
        <v>39.86</v>
      </c>
      <c r="L121" s="35">
        <v>15</v>
      </c>
    </row>
    <row r="122" spans="1:12" x14ac:dyDescent="0.35">
      <c r="A122" s="1" t="s">
        <v>257</v>
      </c>
      <c r="B122" s="1" t="s">
        <v>807</v>
      </c>
      <c r="C122">
        <v>0</v>
      </c>
      <c r="D122">
        <v>47.5</v>
      </c>
      <c r="E122">
        <v>0</v>
      </c>
      <c r="F122">
        <v>26.75</v>
      </c>
      <c r="G122">
        <v>701.42</v>
      </c>
      <c r="H122">
        <v>56.32</v>
      </c>
      <c r="I122">
        <v>71.62</v>
      </c>
      <c r="J122">
        <v>39.909999999999997</v>
      </c>
      <c r="K122">
        <v>22.48</v>
      </c>
      <c r="L122" s="35">
        <v>15</v>
      </c>
    </row>
    <row r="123" spans="1:12" x14ac:dyDescent="0.35">
      <c r="A123" s="1" t="s">
        <v>81</v>
      </c>
      <c r="B123" s="1" t="s">
        <v>622</v>
      </c>
      <c r="C123">
        <v>0</v>
      </c>
      <c r="D123">
        <v>47.5</v>
      </c>
      <c r="E123">
        <v>0</v>
      </c>
      <c r="F123">
        <v>16.75</v>
      </c>
      <c r="G123">
        <v>413.58</v>
      </c>
      <c r="H123">
        <v>35.26</v>
      </c>
      <c r="I123">
        <v>61.94</v>
      </c>
      <c r="J123">
        <v>21.77</v>
      </c>
      <c r="K123">
        <v>7.68</v>
      </c>
      <c r="L123" s="35">
        <v>15</v>
      </c>
    </row>
    <row r="124" spans="1:12" x14ac:dyDescent="0.35">
      <c r="A124" s="1" t="s">
        <v>261</v>
      </c>
      <c r="B124" s="1" t="s">
        <v>808</v>
      </c>
      <c r="C124">
        <v>0</v>
      </c>
      <c r="D124">
        <v>47.5</v>
      </c>
      <c r="E124">
        <v>0</v>
      </c>
      <c r="F124">
        <v>26.33</v>
      </c>
      <c r="G124">
        <v>709.83</v>
      </c>
      <c r="H124">
        <v>55.44</v>
      </c>
      <c r="I124">
        <v>68.5</v>
      </c>
      <c r="J124">
        <v>37.36</v>
      </c>
      <c r="K124">
        <v>20.71</v>
      </c>
      <c r="L124" s="35">
        <v>15</v>
      </c>
    </row>
    <row r="125" spans="1:12" x14ac:dyDescent="0.35">
      <c r="A125" s="1" t="s">
        <v>318</v>
      </c>
      <c r="B125" s="1" t="s">
        <v>866</v>
      </c>
      <c r="C125">
        <v>0</v>
      </c>
      <c r="D125">
        <v>47.5</v>
      </c>
      <c r="E125">
        <v>0</v>
      </c>
      <c r="F125">
        <v>35.42</v>
      </c>
      <c r="G125">
        <v>1118.67</v>
      </c>
      <c r="H125">
        <v>74.56</v>
      </c>
      <c r="I125">
        <v>78.849999999999994</v>
      </c>
      <c r="J125">
        <v>58.88</v>
      </c>
      <c r="K125">
        <v>43.9</v>
      </c>
      <c r="L125" s="35">
        <v>15</v>
      </c>
    </row>
    <row r="126" spans="1:12" x14ac:dyDescent="0.35">
      <c r="A126" s="1" t="s">
        <v>319</v>
      </c>
      <c r="B126" s="1" t="s">
        <v>867</v>
      </c>
      <c r="C126">
        <v>0</v>
      </c>
      <c r="D126">
        <v>47.5</v>
      </c>
      <c r="E126">
        <v>0</v>
      </c>
      <c r="F126">
        <v>37.42</v>
      </c>
      <c r="G126">
        <v>916.17</v>
      </c>
      <c r="H126">
        <v>78.77</v>
      </c>
      <c r="I126">
        <v>59.82</v>
      </c>
      <c r="J126">
        <v>48.22</v>
      </c>
      <c r="K126">
        <v>37.979999999999997</v>
      </c>
      <c r="L126" s="35">
        <v>15</v>
      </c>
    </row>
    <row r="127" spans="1:12" x14ac:dyDescent="0.35">
      <c r="A127" s="1" t="s">
        <v>176</v>
      </c>
      <c r="B127" s="1" t="s">
        <v>888</v>
      </c>
      <c r="C127">
        <v>0</v>
      </c>
      <c r="D127">
        <v>47.5</v>
      </c>
      <c r="E127">
        <v>0</v>
      </c>
      <c r="F127">
        <v>35</v>
      </c>
      <c r="G127">
        <v>1020.08</v>
      </c>
      <c r="H127">
        <v>73.680000000000007</v>
      </c>
      <c r="I127">
        <v>71.430000000000007</v>
      </c>
      <c r="J127">
        <v>51.13</v>
      </c>
      <c r="K127">
        <v>37.68</v>
      </c>
      <c r="L127" s="35">
        <v>15</v>
      </c>
    </row>
    <row r="128" spans="1:12" x14ac:dyDescent="0.35">
      <c r="A128" s="1" t="s">
        <v>231</v>
      </c>
      <c r="B128" s="1" t="s">
        <v>576</v>
      </c>
      <c r="C128">
        <v>0</v>
      </c>
      <c r="D128">
        <v>47.5</v>
      </c>
      <c r="E128">
        <v>0</v>
      </c>
      <c r="F128">
        <v>36.42</v>
      </c>
      <c r="G128">
        <v>1213.67</v>
      </c>
      <c r="H128">
        <v>76.67</v>
      </c>
      <c r="I128">
        <v>76.05</v>
      </c>
      <c r="J128">
        <v>60.84</v>
      </c>
      <c r="K128">
        <v>46.64</v>
      </c>
      <c r="L128" s="35">
        <v>15</v>
      </c>
    </row>
    <row r="129" spans="1:12" x14ac:dyDescent="0.35">
      <c r="A129" s="1" t="s">
        <v>34</v>
      </c>
      <c r="B129" s="1" t="s">
        <v>827</v>
      </c>
      <c r="C129">
        <v>0</v>
      </c>
      <c r="D129">
        <v>47.5</v>
      </c>
      <c r="E129">
        <v>0</v>
      </c>
      <c r="F129">
        <v>38.25</v>
      </c>
      <c r="G129">
        <v>1174.75</v>
      </c>
      <c r="H129">
        <v>80.53</v>
      </c>
      <c r="I129">
        <v>66.760000000000005</v>
      </c>
      <c r="J129">
        <v>56.21</v>
      </c>
      <c r="K129">
        <v>45.26</v>
      </c>
      <c r="L129" s="35">
        <v>15</v>
      </c>
    </row>
    <row r="130" spans="1:12" x14ac:dyDescent="0.35">
      <c r="A130" s="1" t="s">
        <v>129</v>
      </c>
      <c r="B130" s="1" t="s">
        <v>603</v>
      </c>
      <c r="C130">
        <v>0</v>
      </c>
      <c r="D130">
        <v>47.5</v>
      </c>
      <c r="E130">
        <v>0</v>
      </c>
      <c r="F130">
        <v>44.25</v>
      </c>
      <c r="G130">
        <v>1836.5</v>
      </c>
      <c r="H130">
        <v>93.16</v>
      </c>
      <c r="I130">
        <v>84.3</v>
      </c>
      <c r="J130">
        <v>85.92</v>
      </c>
      <c r="K130">
        <v>80.040000000000006</v>
      </c>
      <c r="L130" s="35">
        <v>15</v>
      </c>
    </row>
    <row r="131" spans="1:12" x14ac:dyDescent="0.35">
      <c r="A131" s="1" t="s">
        <v>131</v>
      </c>
      <c r="B131" s="1" t="s">
        <v>604</v>
      </c>
      <c r="C131">
        <v>0</v>
      </c>
      <c r="D131">
        <v>47.5</v>
      </c>
      <c r="E131">
        <v>0</v>
      </c>
      <c r="F131">
        <v>45.33</v>
      </c>
      <c r="G131">
        <v>1818.33</v>
      </c>
      <c r="H131">
        <v>95.44</v>
      </c>
      <c r="I131">
        <v>81.44</v>
      </c>
      <c r="J131">
        <v>85.07</v>
      </c>
      <c r="K131">
        <v>81.19</v>
      </c>
      <c r="L131" s="35">
        <v>15</v>
      </c>
    </row>
    <row r="132" spans="1:12" x14ac:dyDescent="0.35">
      <c r="A132" s="1" t="s">
        <v>133</v>
      </c>
      <c r="B132" s="1" t="s">
        <v>605</v>
      </c>
      <c r="C132">
        <v>0</v>
      </c>
      <c r="D132">
        <v>43.5</v>
      </c>
      <c r="E132">
        <v>4</v>
      </c>
      <c r="F132">
        <v>44.67</v>
      </c>
      <c r="G132">
        <v>1797.92</v>
      </c>
      <c r="H132">
        <v>102.68</v>
      </c>
      <c r="I132">
        <v>82.35</v>
      </c>
      <c r="J132">
        <v>91.85</v>
      </c>
      <c r="K132">
        <v>94.31</v>
      </c>
      <c r="L132" s="35">
        <v>15</v>
      </c>
    </row>
    <row r="133" spans="1:12" x14ac:dyDescent="0.35">
      <c r="A133" s="1" t="s">
        <v>195</v>
      </c>
      <c r="B133" s="1" t="s">
        <v>884</v>
      </c>
      <c r="C133">
        <v>0</v>
      </c>
      <c r="D133">
        <v>47.5</v>
      </c>
      <c r="E133">
        <v>0</v>
      </c>
      <c r="F133">
        <v>33.42</v>
      </c>
      <c r="G133">
        <v>816.83</v>
      </c>
      <c r="H133">
        <v>70.349999999999994</v>
      </c>
      <c r="I133">
        <v>49.69</v>
      </c>
      <c r="J133">
        <v>37.380000000000003</v>
      </c>
      <c r="K133">
        <v>26.3</v>
      </c>
      <c r="L133" s="35">
        <v>15</v>
      </c>
    </row>
    <row r="134" spans="1:12" x14ac:dyDescent="0.35">
      <c r="A134" s="1" t="s">
        <v>121</v>
      </c>
      <c r="B134" s="1" t="s">
        <v>667</v>
      </c>
      <c r="C134">
        <v>0</v>
      </c>
      <c r="D134">
        <v>47.5</v>
      </c>
      <c r="E134">
        <v>0</v>
      </c>
      <c r="F134">
        <v>33.92</v>
      </c>
      <c r="G134">
        <v>1074.33</v>
      </c>
      <c r="H134">
        <v>71.400000000000006</v>
      </c>
      <c r="I134">
        <v>67.11</v>
      </c>
      <c r="J134">
        <v>47.12</v>
      </c>
      <c r="K134">
        <v>33.65</v>
      </c>
      <c r="L134" s="35">
        <v>15</v>
      </c>
    </row>
    <row r="135" spans="1:12" x14ac:dyDescent="0.35">
      <c r="A135" s="1" t="s">
        <v>123</v>
      </c>
      <c r="B135" s="1" t="s">
        <v>668</v>
      </c>
      <c r="C135">
        <v>0</v>
      </c>
      <c r="D135">
        <v>47.5</v>
      </c>
      <c r="E135">
        <v>0</v>
      </c>
      <c r="F135">
        <v>31.08</v>
      </c>
      <c r="G135">
        <v>1152.08</v>
      </c>
      <c r="H135">
        <v>65.44</v>
      </c>
      <c r="I135">
        <v>79.69</v>
      </c>
      <c r="J135">
        <v>50.53</v>
      </c>
      <c r="K135">
        <v>33.07</v>
      </c>
      <c r="L135" s="35">
        <v>15</v>
      </c>
    </row>
    <row r="136" spans="1:12" x14ac:dyDescent="0.35">
      <c r="A136" s="1" t="s">
        <v>191</v>
      </c>
      <c r="B136" s="1" t="s">
        <v>774</v>
      </c>
      <c r="C136">
        <v>0</v>
      </c>
      <c r="D136">
        <v>47.5</v>
      </c>
      <c r="E136">
        <v>0</v>
      </c>
      <c r="F136">
        <v>28.42</v>
      </c>
      <c r="G136">
        <v>820.08</v>
      </c>
      <c r="H136">
        <v>59.82</v>
      </c>
      <c r="I136">
        <v>56.25</v>
      </c>
      <c r="J136">
        <v>35.97</v>
      </c>
      <c r="K136">
        <v>21.52</v>
      </c>
      <c r="L136" s="35">
        <v>15</v>
      </c>
    </row>
    <row r="137" spans="1:12" x14ac:dyDescent="0.35">
      <c r="A137" s="1" t="s">
        <v>274</v>
      </c>
      <c r="B137" s="1" t="s">
        <v>735</v>
      </c>
      <c r="C137">
        <v>0</v>
      </c>
      <c r="D137">
        <v>47.5</v>
      </c>
      <c r="E137">
        <v>0</v>
      </c>
      <c r="F137">
        <v>43.67</v>
      </c>
      <c r="G137">
        <v>1369.08</v>
      </c>
      <c r="H137">
        <v>91.93</v>
      </c>
      <c r="I137">
        <v>61.02</v>
      </c>
      <c r="J137">
        <v>58.82</v>
      </c>
      <c r="K137">
        <v>54.08</v>
      </c>
      <c r="L137" s="35">
        <v>15</v>
      </c>
    </row>
    <row r="138" spans="1:12" x14ac:dyDescent="0.35">
      <c r="A138" s="1" t="s">
        <v>277</v>
      </c>
      <c r="B138" s="1" t="s">
        <v>736</v>
      </c>
      <c r="C138">
        <v>0</v>
      </c>
      <c r="D138">
        <v>47.5</v>
      </c>
      <c r="E138">
        <v>0</v>
      </c>
      <c r="F138">
        <v>42.08</v>
      </c>
      <c r="G138">
        <v>1761.33</v>
      </c>
      <c r="H138">
        <v>88.6</v>
      </c>
      <c r="I138">
        <v>83.97</v>
      </c>
      <c r="J138">
        <v>75.67</v>
      </c>
      <c r="K138">
        <v>67.05</v>
      </c>
      <c r="L138" s="35">
        <v>15</v>
      </c>
    </row>
    <row r="139" spans="1:12" x14ac:dyDescent="0.35">
      <c r="A139" s="1" t="s">
        <v>330</v>
      </c>
      <c r="B139" s="1" t="s">
        <v>746</v>
      </c>
      <c r="C139">
        <v>0</v>
      </c>
      <c r="D139">
        <v>47.5</v>
      </c>
      <c r="E139">
        <v>0</v>
      </c>
      <c r="F139">
        <v>36.25</v>
      </c>
      <c r="G139">
        <v>1023.75</v>
      </c>
      <c r="H139">
        <v>76.319999999999993</v>
      </c>
      <c r="I139">
        <v>55.36</v>
      </c>
      <c r="J139">
        <v>43.98</v>
      </c>
      <c r="K139">
        <v>33.57</v>
      </c>
      <c r="L139" s="35">
        <v>15</v>
      </c>
    </row>
    <row r="140" spans="1:12" x14ac:dyDescent="0.35">
      <c r="A140" s="1" t="s">
        <v>368</v>
      </c>
      <c r="B140" s="1" t="s">
        <v>781</v>
      </c>
      <c r="C140">
        <v>0</v>
      </c>
      <c r="D140">
        <v>47.5</v>
      </c>
      <c r="E140">
        <v>0</v>
      </c>
      <c r="F140">
        <v>35.33</v>
      </c>
      <c r="G140">
        <v>1383.83</v>
      </c>
      <c r="H140">
        <v>74.39</v>
      </c>
      <c r="I140">
        <v>72.959999999999994</v>
      </c>
      <c r="J140">
        <v>56.03</v>
      </c>
      <c r="K140">
        <v>41.68</v>
      </c>
      <c r="L140" s="35">
        <v>15</v>
      </c>
    </row>
    <row r="141" spans="1:12" x14ac:dyDescent="0.35">
      <c r="A141" s="1" t="s">
        <v>50</v>
      </c>
      <c r="B141" s="1" t="s">
        <v>833</v>
      </c>
      <c r="C141">
        <v>0</v>
      </c>
      <c r="D141">
        <v>47.5</v>
      </c>
      <c r="E141">
        <v>0</v>
      </c>
      <c r="F141">
        <v>30.5</v>
      </c>
      <c r="G141">
        <v>1031.75</v>
      </c>
      <c r="H141">
        <v>64.209999999999994</v>
      </c>
      <c r="I141">
        <v>61.68</v>
      </c>
      <c r="J141">
        <v>40.98</v>
      </c>
      <c r="K141">
        <v>26.32</v>
      </c>
      <c r="L141" s="35">
        <v>15</v>
      </c>
    </row>
    <row r="142" spans="1:12" x14ac:dyDescent="0.35">
      <c r="A142" s="1" t="s">
        <v>367</v>
      </c>
      <c r="B142" s="1" t="s">
        <v>782</v>
      </c>
      <c r="C142">
        <v>0</v>
      </c>
      <c r="D142">
        <v>47.5</v>
      </c>
      <c r="E142">
        <v>0</v>
      </c>
      <c r="F142">
        <v>39.92</v>
      </c>
      <c r="G142">
        <v>1666.42</v>
      </c>
      <c r="H142">
        <v>84.04</v>
      </c>
      <c r="I142">
        <v>78.959999999999994</v>
      </c>
      <c r="J142">
        <v>66.19</v>
      </c>
      <c r="K142">
        <v>55.63</v>
      </c>
      <c r="L142" s="35">
        <v>15</v>
      </c>
    </row>
    <row r="143" spans="1:12" x14ac:dyDescent="0.35">
      <c r="A143" s="1" t="s">
        <v>103</v>
      </c>
      <c r="B143" s="1" t="s">
        <v>663</v>
      </c>
      <c r="C143">
        <v>0</v>
      </c>
      <c r="D143">
        <v>47.5</v>
      </c>
      <c r="E143">
        <v>0</v>
      </c>
      <c r="F143">
        <v>39.33</v>
      </c>
      <c r="G143">
        <v>2036.75</v>
      </c>
      <c r="H143">
        <v>82.81</v>
      </c>
      <c r="I143">
        <v>85.9</v>
      </c>
      <c r="J143">
        <v>71.459999999999994</v>
      </c>
      <c r="K143">
        <v>59.18</v>
      </c>
      <c r="L143" s="35">
        <v>15</v>
      </c>
    </row>
    <row r="144" spans="1:12" x14ac:dyDescent="0.35">
      <c r="A144" s="15" t="s">
        <v>18</v>
      </c>
      <c r="B144" s="15" t="s">
        <v>840</v>
      </c>
      <c r="C144" s="16">
        <v>0</v>
      </c>
      <c r="D144" s="16">
        <v>47.5</v>
      </c>
      <c r="E144" s="16">
        <v>0</v>
      </c>
      <c r="F144" s="16">
        <v>42.5</v>
      </c>
      <c r="G144" s="16">
        <v>2665.75</v>
      </c>
      <c r="H144" s="16">
        <v>89.47</v>
      </c>
      <c r="I144" s="16">
        <v>78.19</v>
      </c>
      <c r="J144" s="16">
        <v>69.290000000000006</v>
      </c>
      <c r="K144" s="16">
        <v>61.99</v>
      </c>
      <c r="L144" s="35">
        <v>15</v>
      </c>
    </row>
    <row r="145" spans="1:12" x14ac:dyDescent="0.35">
      <c r="A145" s="1" t="s">
        <v>138</v>
      </c>
      <c r="B145" s="1" t="s">
        <v>637</v>
      </c>
      <c r="C145">
        <v>0</v>
      </c>
      <c r="D145">
        <v>47.5</v>
      </c>
      <c r="E145">
        <v>0</v>
      </c>
      <c r="F145">
        <v>27.58</v>
      </c>
      <c r="G145">
        <v>598</v>
      </c>
      <c r="H145">
        <v>58.07</v>
      </c>
      <c r="I145">
        <v>75.510000000000005</v>
      </c>
      <c r="J145">
        <v>44.96</v>
      </c>
      <c r="K145">
        <v>26.11</v>
      </c>
      <c r="L145" s="35">
        <v>14</v>
      </c>
    </row>
    <row r="146" spans="1:12" x14ac:dyDescent="0.35">
      <c r="A146" s="1" t="s">
        <v>214</v>
      </c>
      <c r="B146" s="1" t="s">
        <v>553</v>
      </c>
      <c r="C146">
        <v>0</v>
      </c>
      <c r="D146">
        <v>47.5</v>
      </c>
      <c r="E146">
        <v>0</v>
      </c>
      <c r="F146">
        <v>26.42</v>
      </c>
      <c r="G146">
        <v>410.75</v>
      </c>
      <c r="H146">
        <v>55.61</v>
      </c>
      <c r="I146">
        <v>51</v>
      </c>
      <c r="J146">
        <v>28.82</v>
      </c>
      <c r="K146">
        <v>16.03</v>
      </c>
      <c r="L146" s="35">
        <v>14</v>
      </c>
    </row>
    <row r="147" spans="1:12" x14ac:dyDescent="0.35">
      <c r="A147" s="1" t="s">
        <v>357</v>
      </c>
      <c r="B147" s="1" t="s">
        <v>874</v>
      </c>
      <c r="C147">
        <v>0</v>
      </c>
      <c r="D147">
        <v>47.5</v>
      </c>
      <c r="E147">
        <v>0</v>
      </c>
      <c r="F147">
        <v>33</v>
      </c>
      <c r="G147">
        <v>744.5</v>
      </c>
      <c r="H147">
        <v>69.47</v>
      </c>
      <c r="I147">
        <v>71.709999999999994</v>
      </c>
      <c r="J147">
        <v>50.56</v>
      </c>
      <c r="K147">
        <v>35.130000000000003</v>
      </c>
      <c r="L147" s="35">
        <v>14</v>
      </c>
    </row>
    <row r="148" spans="1:12" x14ac:dyDescent="0.35">
      <c r="A148" s="1" t="s">
        <v>370</v>
      </c>
      <c r="B148" s="1" t="s">
        <v>568</v>
      </c>
      <c r="C148">
        <v>0</v>
      </c>
      <c r="D148">
        <v>47.5</v>
      </c>
      <c r="E148">
        <v>0</v>
      </c>
      <c r="F148">
        <v>32</v>
      </c>
      <c r="G148">
        <v>657.83</v>
      </c>
      <c r="H148">
        <v>67.37</v>
      </c>
      <c r="I148">
        <v>68.489999999999995</v>
      </c>
      <c r="J148">
        <v>43.28</v>
      </c>
      <c r="K148">
        <v>29.16</v>
      </c>
      <c r="L148" s="35">
        <v>14</v>
      </c>
    </row>
    <row r="149" spans="1:12" x14ac:dyDescent="0.35">
      <c r="A149" s="1" t="s">
        <v>177</v>
      </c>
      <c r="B149" s="1" t="s">
        <v>702</v>
      </c>
      <c r="C149">
        <v>0</v>
      </c>
      <c r="D149">
        <v>47.5</v>
      </c>
      <c r="E149">
        <v>0</v>
      </c>
      <c r="F149">
        <v>35.08</v>
      </c>
      <c r="G149">
        <v>699.92</v>
      </c>
      <c r="H149">
        <v>73.86</v>
      </c>
      <c r="I149">
        <v>58.02</v>
      </c>
      <c r="J149">
        <v>42.1</v>
      </c>
      <c r="K149">
        <v>31.1</v>
      </c>
      <c r="L149" s="35">
        <v>14</v>
      </c>
    </row>
    <row r="150" spans="1:12" x14ac:dyDescent="0.35">
      <c r="A150" s="1" t="s">
        <v>178</v>
      </c>
      <c r="B150" s="1" t="s">
        <v>704</v>
      </c>
      <c r="C150">
        <v>0</v>
      </c>
      <c r="D150">
        <v>47.5</v>
      </c>
      <c r="E150">
        <v>0</v>
      </c>
      <c r="F150">
        <v>34.17</v>
      </c>
      <c r="G150">
        <v>546.25</v>
      </c>
      <c r="H150">
        <v>71.930000000000007</v>
      </c>
      <c r="I150">
        <v>48.78</v>
      </c>
      <c r="J150">
        <v>32.86</v>
      </c>
      <c r="K150">
        <v>23.63</v>
      </c>
      <c r="L150" s="35">
        <v>14</v>
      </c>
    </row>
    <row r="151" spans="1:12" x14ac:dyDescent="0.35">
      <c r="A151" s="1" t="s">
        <v>208</v>
      </c>
      <c r="B151" s="1" t="s">
        <v>550</v>
      </c>
      <c r="C151">
        <v>0</v>
      </c>
      <c r="D151">
        <v>47.5</v>
      </c>
      <c r="E151">
        <v>0</v>
      </c>
      <c r="F151">
        <v>25.92</v>
      </c>
      <c r="G151">
        <v>487.33</v>
      </c>
      <c r="H151">
        <v>54.56</v>
      </c>
      <c r="I151">
        <v>50.99</v>
      </c>
      <c r="J151">
        <v>29.31</v>
      </c>
      <c r="K151">
        <v>15.99</v>
      </c>
      <c r="L151" s="35">
        <v>14</v>
      </c>
    </row>
    <row r="152" spans="1:12" x14ac:dyDescent="0.35">
      <c r="A152" s="1" t="s">
        <v>258</v>
      </c>
      <c r="B152" s="1" t="s">
        <v>806</v>
      </c>
      <c r="C152">
        <v>0</v>
      </c>
      <c r="D152">
        <v>47.5</v>
      </c>
      <c r="E152">
        <v>0</v>
      </c>
      <c r="F152">
        <v>34.25</v>
      </c>
      <c r="G152">
        <v>768.67</v>
      </c>
      <c r="H152">
        <v>72.11</v>
      </c>
      <c r="I152">
        <v>66.010000000000005</v>
      </c>
      <c r="J152">
        <v>44.95</v>
      </c>
      <c r="K152">
        <v>32.409999999999997</v>
      </c>
      <c r="L152" s="35">
        <v>14</v>
      </c>
    </row>
    <row r="153" spans="1:12" x14ac:dyDescent="0.35">
      <c r="A153" s="1" t="s">
        <v>338</v>
      </c>
      <c r="B153" s="1" t="s">
        <v>742</v>
      </c>
      <c r="C153">
        <v>0</v>
      </c>
      <c r="D153">
        <v>47.5</v>
      </c>
      <c r="E153">
        <v>0</v>
      </c>
      <c r="F153">
        <v>35.83</v>
      </c>
      <c r="G153">
        <v>909.33</v>
      </c>
      <c r="H153">
        <v>75.44</v>
      </c>
      <c r="I153">
        <v>67.13</v>
      </c>
      <c r="J153">
        <v>53.18</v>
      </c>
      <c r="K153">
        <v>40.119999999999997</v>
      </c>
      <c r="L153" s="35">
        <v>14</v>
      </c>
    </row>
    <row r="154" spans="1:12" x14ac:dyDescent="0.35">
      <c r="A154" s="1" t="s">
        <v>339</v>
      </c>
      <c r="B154" s="1" t="s">
        <v>743</v>
      </c>
      <c r="C154">
        <v>0</v>
      </c>
      <c r="D154">
        <v>47.5</v>
      </c>
      <c r="E154">
        <v>0</v>
      </c>
      <c r="F154">
        <v>34.75</v>
      </c>
      <c r="G154">
        <v>726</v>
      </c>
      <c r="H154">
        <v>73.16</v>
      </c>
      <c r="I154">
        <v>59.55</v>
      </c>
      <c r="J154">
        <v>42.46</v>
      </c>
      <c r="K154">
        <v>31.06</v>
      </c>
      <c r="L154" s="35">
        <v>14</v>
      </c>
    </row>
    <row r="155" spans="1:12" x14ac:dyDescent="0.35">
      <c r="A155" s="34" t="s">
        <v>25</v>
      </c>
      <c r="B155" s="1" t="s">
        <v>821</v>
      </c>
      <c r="C155">
        <v>0</v>
      </c>
      <c r="D155">
        <v>47.5</v>
      </c>
      <c r="E155">
        <v>0</v>
      </c>
      <c r="F155">
        <v>36.92</v>
      </c>
      <c r="G155">
        <v>901.33</v>
      </c>
      <c r="H155">
        <v>77.72</v>
      </c>
      <c r="I155">
        <v>61.75</v>
      </c>
      <c r="J155">
        <v>49.94</v>
      </c>
      <c r="K155">
        <v>38.81</v>
      </c>
      <c r="L155" s="35">
        <v>14</v>
      </c>
    </row>
    <row r="156" spans="1:12" x14ac:dyDescent="0.35">
      <c r="A156" s="1" t="s">
        <v>120</v>
      </c>
      <c r="B156" s="1" t="s">
        <v>665</v>
      </c>
      <c r="C156">
        <v>0</v>
      </c>
      <c r="D156">
        <v>47.5</v>
      </c>
      <c r="E156">
        <v>0</v>
      </c>
      <c r="F156">
        <v>34.83</v>
      </c>
      <c r="G156">
        <v>940.25</v>
      </c>
      <c r="H156">
        <v>73.33</v>
      </c>
      <c r="I156">
        <v>66.92</v>
      </c>
      <c r="J156">
        <v>49.49</v>
      </c>
      <c r="K156">
        <v>36.29</v>
      </c>
      <c r="L156" s="35">
        <v>14</v>
      </c>
    </row>
    <row r="157" spans="1:12" x14ac:dyDescent="0.35">
      <c r="A157" s="1" t="s">
        <v>337</v>
      </c>
      <c r="B157" s="1" t="s">
        <v>745</v>
      </c>
      <c r="C157">
        <v>0</v>
      </c>
      <c r="D157">
        <v>47.5</v>
      </c>
      <c r="E157">
        <v>0</v>
      </c>
      <c r="F157">
        <v>39.5</v>
      </c>
      <c r="G157">
        <v>1114.83</v>
      </c>
      <c r="H157">
        <v>83.16</v>
      </c>
      <c r="I157">
        <v>69.86</v>
      </c>
      <c r="J157">
        <v>58.68</v>
      </c>
      <c r="K157">
        <v>48.79</v>
      </c>
      <c r="L157" s="35">
        <v>14</v>
      </c>
    </row>
    <row r="158" spans="1:12" x14ac:dyDescent="0.35">
      <c r="A158" s="1" t="s">
        <v>219</v>
      </c>
      <c r="B158" s="1" t="s">
        <v>585</v>
      </c>
      <c r="C158">
        <v>0</v>
      </c>
      <c r="D158">
        <v>47.5</v>
      </c>
      <c r="E158">
        <v>0</v>
      </c>
      <c r="F158">
        <v>33.42</v>
      </c>
      <c r="G158">
        <v>1024.83</v>
      </c>
      <c r="H158">
        <v>70.349999999999994</v>
      </c>
      <c r="I158">
        <v>77.03</v>
      </c>
      <c r="J158">
        <v>52.62</v>
      </c>
      <c r="K158">
        <v>37.020000000000003</v>
      </c>
      <c r="L158" s="35">
        <v>14</v>
      </c>
    </row>
    <row r="159" spans="1:12" x14ac:dyDescent="0.35">
      <c r="A159" s="1" t="s">
        <v>301</v>
      </c>
      <c r="B159" s="1" t="s">
        <v>891</v>
      </c>
      <c r="C159">
        <v>0</v>
      </c>
      <c r="D159">
        <v>47.5</v>
      </c>
      <c r="E159">
        <v>0</v>
      </c>
      <c r="F159">
        <v>30.33</v>
      </c>
      <c r="G159">
        <v>761</v>
      </c>
      <c r="H159">
        <v>63.86</v>
      </c>
      <c r="I159">
        <v>56.95</v>
      </c>
      <c r="J159">
        <v>36.409999999999997</v>
      </c>
      <c r="K159">
        <v>23.25</v>
      </c>
      <c r="L159" s="35">
        <v>14</v>
      </c>
    </row>
    <row r="160" spans="1:12" x14ac:dyDescent="0.35">
      <c r="A160" s="12" t="s">
        <v>373</v>
      </c>
      <c r="B160" s="12" t="s">
        <v>853</v>
      </c>
      <c r="C160" s="38">
        <v>0</v>
      </c>
      <c r="D160" s="38">
        <v>47.5</v>
      </c>
      <c r="E160" s="38">
        <v>0</v>
      </c>
      <c r="F160" s="38">
        <v>37.92</v>
      </c>
      <c r="G160" s="38">
        <v>1264.5</v>
      </c>
      <c r="H160" s="38">
        <v>79.819999999999993</v>
      </c>
      <c r="I160" s="38">
        <v>62.95</v>
      </c>
      <c r="J160" s="38">
        <v>53.24</v>
      </c>
      <c r="K160" s="38">
        <v>42.5</v>
      </c>
      <c r="L160" s="35">
        <v>14</v>
      </c>
    </row>
    <row r="161" spans="1:12" x14ac:dyDescent="0.35">
      <c r="A161" s="1" t="s">
        <v>200</v>
      </c>
      <c r="B161" s="1" t="s">
        <v>711</v>
      </c>
      <c r="C161">
        <v>0</v>
      </c>
      <c r="D161">
        <v>47.5</v>
      </c>
      <c r="E161">
        <v>0</v>
      </c>
      <c r="F161">
        <v>30.17</v>
      </c>
      <c r="G161">
        <v>1201.5</v>
      </c>
      <c r="H161">
        <v>63.51</v>
      </c>
      <c r="I161">
        <v>69.819999999999993</v>
      </c>
      <c r="J161">
        <v>48.64</v>
      </c>
      <c r="K161">
        <v>30.89</v>
      </c>
      <c r="L161" s="35">
        <v>14</v>
      </c>
    </row>
    <row r="162" spans="1:12" x14ac:dyDescent="0.35">
      <c r="A162" s="1" t="s">
        <v>51</v>
      </c>
      <c r="B162" s="1" t="s">
        <v>532</v>
      </c>
      <c r="C162">
        <v>0</v>
      </c>
      <c r="D162">
        <v>47.5</v>
      </c>
      <c r="E162">
        <v>0</v>
      </c>
      <c r="F162">
        <v>42.42</v>
      </c>
      <c r="G162">
        <v>1800</v>
      </c>
      <c r="H162">
        <v>89.3</v>
      </c>
      <c r="I162">
        <v>78.209999999999994</v>
      </c>
      <c r="J162">
        <v>70.180000000000007</v>
      </c>
      <c r="K162">
        <v>62.67</v>
      </c>
      <c r="L162" s="35">
        <v>14</v>
      </c>
    </row>
    <row r="163" spans="1:12" x14ac:dyDescent="0.35">
      <c r="A163" s="1" t="s">
        <v>265</v>
      </c>
      <c r="B163" s="1" t="s">
        <v>720</v>
      </c>
      <c r="C163">
        <v>0</v>
      </c>
      <c r="D163">
        <v>47.5</v>
      </c>
      <c r="E163">
        <v>0</v>
      </c>
      <c r="F163">
        <v>33.17</v>
      </c>
      <c r="G163">
        <v>1134.58</v>
      </c>
      <c r="H163">
        <v>69.819999999999993</v>
      </c>
      <c r="I163">
        <v>63.47</v>
      </c>
      <c r="J163">
        <v>44.23</v>
      </c>
      <c r="K163">
        <v>30.89</v>
      </c>
      <c r="L163" s="35">
        <v>14</v>
      </c>
    </row>
    <row r="164" spans="1:12" x14ac:dyDescent="0.35">
      <c r="A164" s="1" t="s">
        <v>173</v>
      </c>
      <c r="B164" s="1" t="s">
        <v>901</v>
      </c>
      <c r="C164">
        <v>0</v>
      </c>
      <c r="D164">
        <v>47.5</v>
      </c>
      <c r="E164">
        <v>0</v>
      </c>
      <c r="F164">
        <v>39.17</v>
      </c>
      <c r="G164">
        <v>2033.17</v>
      </c>
      <c r="H164">
        <v>82.46</v>
      </c>
      <c r="I164">
        <v>79.239999999999995</v>
      </c>
      <c r="J164">
        <v>61.15</v>
      </c>
      <c r="K164">
        <v>50.42</v>
      </c>
      <c r="L164" s="35">
        <v>14</v>
      </c>
    </row>
    <row r="165" spans="1:12" x14ac:dyDescent="0.35">
      <c r="A165" s="1" t="s">
        <v>122</v>
      </c>
      <c r="B165" s="1" t="s">
        <v>664</v>
      </c>
      <c r="C165">
        <v>0</v>
      </c>
      <c r="D165">
        <v>47.5</v>
      </c>
      <c r="E165">
        <v>0</v>
      </c>
      <c r="F165">
        <v>9.25</v>
      </c>
      <c r="G165">
        <v>182.5</v>
      </c>
      <c r="H165">
        <v>19.47</v>
      </c>
      <c r="I165">
        <v>81.94</v>
      </c>
      <c r="J165">
        <v>16.010000000000002</v>
      </c>
      <c r="K165">
        <v>3.12</v>
      </c>
      <c r="L165" s="35">
        <v>13</v>
      </c>
    </row>
    <row r="166" spans="1:12" x14ac:dyDescent="0.35">
      <c r="A166" s="1" t="s">
        <v>180</v>
      </c>
      <c r="B166" s="1" t="s">
        <v>705</v>
      </c>
      <c r="C166">
        <v>0</v>
      </c>
      <c r="D166">
        <v>47.5</v>
      </c>
      <c r="E166">
        <v>0</v>
      </c>
      <c r="F166">
        <v>27.5</v>
      </c>
      <c r="G166">
        <v>444.75</v>
      </c>
      <c r="H166">
        <v>57.89</v>
      </c>
      <c r="I166">
        <v>65.67</v>
      </c>
      <c r="J166">
        <v>37.450000000000003</v>
      </c>
      <c r="K166">
        <v>21.68</v>
      </c>
      <c r="L166" s="35">
        <v>13</v>
      </c>
    </row>
    <row r="167" spans="1:12" x14ac:dyDescent="0.35">
      <c r="A167" s="1" t="s">
        <v>110</v>
      </c>
      <c r="B167" s="1" t="s">
        <v>645</v>
      </c>
      <c r="C167">
        <v>0</v>
      </c>
      <c r="D167">
        <v>47.5</v>
      </c>
      <c r="E167">
        <v>0</v>
      </c>
      <c r="F167">
        <v>33</v>
      </c>
      <c r="G167">
        <v>719.08</v>
      </c>
      <c r="H167">
        <v>69.47</v>
      </c>
      <c r="I167">
        <v>84.4</v>
      </c>
      <c r="J167">
        <v>58.23</v>
      </c>
      <c r="K167">
        <v>40.450000000000003</v>
      </c>
      <c r="L167" s="35">
        <v>13</v>
      </c>
    </row>
    <row r="168" spans="1:12" x14ac:dyDescent="0.35">
      <c r="A168" s="12" t="s">
        <v>254</v>
      </c>
      <c r="B168" s="1" t="s">
        <v>803</v>
      </c>
      <c r="C168">
        <v>0</v>
      </c>
      <c r="D168">
        <v>47.5</v>
      </c>
      <c r="E168">
        <v>0</v>
      </c>
      <c r="F168">
        <v>25.25</v>
      </c>
      <c r="G168">
        <v>376.58</v>
      </c>
      <c r="H168">
        <v>53.16</v>
      </c>
      <c r="I168">
        <v>53.26</v>
      </c>
      <c r="J168">
        <v>27.34</v>
      </c>
      <c r="K168">
        <v>14.53</v>
      </c>
      <c r="L168" s="35">
        <v>13</v>
      </c>
    </row>
    <row r="169" spans="1:12" x14ac:dyDescent="0.35">
      <c r="A169" s="1" t="s">
        <v>197</v>
      </c>
      <c r="B169" s="1" t="s">
        <v>708</v>
      </c>
      <c r="C169">
        <v>0</v>
      </c>
      <c r="D169">
        <v>47.5</v>
      </c>
      <c r="E169">
        <v>0</v>
      </c>
      <c r="F169">
        <v>25.58</v>
      </c>
      <c r="G169">
        <v>513.08000000000004</v>
      </c>
      <c r="H169">
        <v>53.86</v>
      </c>
      <c r="I169">
        <v>63.33</v>
      </c>
      <c r="J169">
        <v>36.01</v>
      </c>
      <c r="K169">
        <v>19.39</v>
      </c>
      <c r="L169" s="35">
        <v>13</v>
      </c>
    </row>
    <row r="170" spans="1:12" x14ac:dyDescent="0.35">
      <c r="A170" s="1" t="s">
        <v>371</v>
      </c>
      <c r="B170" s="1" t="s">
        <v>567</v>
      </c>
      <c r="C170">
        <v>0</v>
      </c>
      <c r="D170">
        <v>47.5</v>
      </c>
      <c r="E170">
        <v>0</v>
      </c>
      <c r="F170">
        <v>35.25</v>
      </c>
      <c r="G170">
        <v>782.25</v>
      </c>
      <c r="H170">
        <v>74.209999999999994</v>
      </c>
      <c r="I170">
        <v>72.56</v>
      </c>
      <c r="J170">
        <v>54.89</v>
      </c>
      <c r="K170">
        <v>40.74</v>
      </c>
      <c r="L170" s="35">
        <v>13</v>
      </c>
    </row>
    <row r="171" spans="1:12" x14ac:dyDescent="0.35">
      <c r="A171" s="1" t="s">
        <v>255</v>
      </c>
      <c r="B171" s="1" t="s">
        <v>804</v>
      </c>
      <c r="C171">
        <v>0</v>
      </c>
      <c r="D171">
        <v>47.5</v>
      </c>
      <c r="E171">
        <v>0</v>
      </c>
      <c r="F171">
        <v>27.25</v>
      </c>
      <c r="G171">
        <v>590.08000000000004</v>
      </c>
      <c r="H171">
        <v>57.37</v>
      </c>
      <c r="I171">
        <v>61.57</v>
      </c>
      <c r="J171">
        <v>36.54</v>
      </c>
      <c r="K171">
        <v>20.96</v>
      </c>
      <c r="L171" s="35">
        <v>13</v>
      </c>
    </row>
    <row r="172" spans="1:12" x14ac:dyDescent="0.35">
      <c r="A172" s="1" t="s">
        <v>157</v>
      </c>
      <c r="B172" s="1" t="s">
        <v>692</v>
      </c>
      <c r="C172">
        <v>0</v>
      </c>
      <c r="D172">
        <v>47.5</v>
      </c>
      <c r="E172">
        <v>0</v>
      </c>
      <c r="F172">
        <v>38.42</v>
      </c>
      <c r="G172">
        <v>919.92</v>
      </c>
      <c r="H172">
        <v>80.88</v>
      </c>
      <c r="I172">
        <v>63.32</v>
      </c>
      <c r="J172">
        <v>52.34</v>
      </c>
      <c r="K172">
        <v>42.33</v>
      </c>
      <c r="L172" s="35">
        <v>13</v>
      </c>
    </row>
    <row r="173" spans="1:12" x14ac:dyDescent="0.35">
      <c r="A173" s="1" t="s">
        <v>127</v>
      </c>
      <c r="B173" s="1" t="s">
        <v>602</v>
      </c>
      <c r="C173">
        <v>0</v>
      </c>
      <c r="D173">
        <v>47.5</v>
      </c>
      <c r="E173">
        <v>0</v>
      </c>
      <c r="F173">
        <v>31</v>
      </c>
      <c r="G173">
        <v>611.75</v>
      </c>
      <c r="H173">
        <v>65.260000000000005</v>
      </c>
      <c r="I173">
        <v>53.59</v>
      </c>
      <c r="J173">
        <v>33.89</v>
      </c>
      <c r="K173">
        <v>22.12</v>
      </c>
      <c r="L173" s="35">
        <v>13</v>
      </c>
    </row>
    <row r="174" spans="1:12" x14ac:dyDescent="0.35">
      <c r="A174" s="1" t="s">
        <v>170</v>
      </c>
      <c r="B174" s="1" t="s">
        <v>693</v>
      </c>
      <c r="C174">
        <v>0</v>
      </c>
      <c r="D174">
        <v>47.5</v>
      </c>
      <c r="E174">
        <v>0</v>
      </c>
      <c r="F174">
        <v>38.92</v>
      </c>
      <c r="G174">
        <v>949.58</v>
      </c>
      <c r="H174">
        <v>81.93</v>
      </c>
      <c r="I174">
        <v>62.11</v>
      </c>
      <c r="J174">
        <v>52.61</v>
      </c>
      <c r="K174">
        <v>43.1</v>
      </c>
      <c r="L174" s="35">
        <v>13</v>
      </c>
    </row>
    <row r="175" spans="1:12" x14ac:dyDescent="0.35">
      <c r="A175" s="34" t="s">
        <v>96</v>
      </c>
      <c r="B175" s="1" t="s">
        <v>859</v>
      </c>
      <c r="C175">
        <v>0</v>
      </c>
      <c r="D175">
        <v>47.5</v>
      </c>
      <c r="E175">
        <v>0</v>
      </c>
      <c r="F175">
        <v>37.5</v>
      </c>
      <c r="G175">
        <v>1163.5</v>
      </c>
      <c r="H175">
        <v>78.95</v>
      </c>
      <c r="I175">
        <v>73.47</v>
      </c>
      <c r="J175">
        <v>58.32</v>
      </c>
      <c r="K175">
        <v>46.04</v>
      </c>
      <c r="L175" s="35">
        <v>13</v>
      </c>
    </row>
    <row r="176" spans="1:12" x14ac:dyDescent="0.35">
      <c r="A176" s="1" t="s">
        <v>226</v>
      </c>
      <c r="B176" s="1" t="s">
        <v>588</v>
      </c>
      <c r="C176">
        <v>0</v>
      </c>
      <c r="D176">
        <v>47.5</v>
      </c>
      <c r="E176">
        <v>0</v>
      </c>
      <c r="F176">
        <v>23.08</v>
      </c>
      <c r="G176">
        <v>576.5</v>
      </c>
      <c r="H176">
        <v>48.6</v>
      </c>
      <c r="I176">
        <v>54.55</v>
      </c>
      <c r="J176">
        <v>27.58</v>
      </c>
      <c r="K176">
        <v>13.4</v>
      </c>
      <c r="L176" s="35">
        <v>13</v>
      </c>
    </row>
    <row r="177" spans="1:12" x14ac:dyDescent="0.35">
      <c r="A177" s="1" t="s">
        <v>98</v>
      </c>
      <c r="B177" s="1" t="s">
        <v>657</v>
      </c>
      <c r="C177">
        <v>0</v>
      </c>
      <c r="D177">
        <v>47.5</v>
      </c>
      <c r="E177">
        <v>0</v>
      </c>
      <c r="F177">
        <v>38</v>
      </c>
      <c r="G177">
        <v>1122</v>
      </c>
      <c r="H177">
        <v>80</v>
      </c>
      <c r="I177">
        <v>64.44</v>
      </c>
      <c r="J177">
        <v>52.49</v>
      </c>
      <c r="K177">
        <v>41.99</v>
      </c>
      <c r="L177" s="35">
        <v>13</v>
      </c>
    </row>
    <row r="178" spans="1:12" x14ac:dyDescent="0.35">
      <c r="A178" s="1" t="s">
        <v>99</v>
      </c>
      <c r="B178" s="1" t="s">
        <v>658</v>
      </c>
      <c r="C178">
        <v>0</v>
      </c>
      <c r="D178">
        <v>47.5</v>
      </c>
      <c r="E178">
        <v>0</v>
      </c>
      <c r="F178">
        <v>38.08</v>
      </c>
      <c r="G178">
        <v>1434.42</v>
      </c>
      <c r="H178">
        <v>80.180000000000007</v>
      </c>
      <c r="I178">
        <v>83.08</v>
      </c>
      <c r="J178">
        <v>67.11</v>
      </c>
      <c r="K178">
        <v>53.8</v>
      </c>
      <c r="L178" s="35">
        <v>13</v>
      </c>
    </row>
    <row r="179" spans="1:12" x14ac:dyDescent="0.35">
      <c r="A179" s="1" t="s">
        <v>100</v>
      </c>
      <c r="B179" s="1" t="s">
        <v>659</v>
      </c>
      <c r="C179">
        <v>0</v>
      </c>
      <c r="D179">
        <v>47.5</v>
      </c>
      <c r="E179">
        <v>0</v>
      </c>
      <c r="F179">
        <v>45.33</v>
      </c>
      <c r="G179">
        <v>1372.83</v>
      </c>
      <c r="H179">
        <v>95.44</v>
      </c>
      <c r="I179">
        <v>70.95</v>
      </c>
      <c r="J179">
        <v>64.23</v>
      </c>
      <c r="K179">
        <v>61.3</v>
      </c>
      <c r="L179" s="35">
        <v>13</v>
      </c>
    </row>
    <row r="180" spans="1:12" x14ac:dyDescent="0.35">
      <c r="A180" s="1" t="s">
        <v>101</v>
      </c>
      <c r="B180" s="1" t="s">
        <v>660</v>
      </c>
      <c r="C180">
        <v>0</v>
      </c>
      <c r="D180">
        <v>47.5</v>
      </c>
      <c r="E180">
        <v>0</v>
      </c>
      <c r="F180">
        <v>39.08</v>
      </c>
      <c r="G180">
        <v>1455.08</v>
      </c>
      <c r="H180">
        <v>82.28</v>
      </c>
      <c r="I180">
        <v>79.84</v>
      </c>
      <c r="J180">
        <v>68.069999999999993</v>
      </c>
      <c r="K180">
        <v>56.01</v>
      </c>
      <c r="L180" s="35">
        <v>13</v>
      </c>
    </row>
    <row r="181" spans="1:12" x14ac:dyDescent="0.35">
      <c r="A181" s="1" t="s">
        <v>102</v>
      </c>
      <c r="B181" s="1" t="s">
        <v>655</v>
      </c>
      <c r="C181">
        <v>0</v>
      </c>
      <c r="D181">
        <v>47.5</v>
      </c>
      <c r="E181">
        <v>0</v>
      </c>
      <c r="F181">
        <v>37.58</v>
      </c>
      <c r="G181">
        <v>1368.5</v>
      </c>
      <c r="H181">
        <v>79.12</v>
      </c>
      <c r="I181">
        <v>80.63</v>
      </c>
      <c r="J181">
        <v>64.02</v>
      </c>
      <c r="K181">
        <v>50.66</v>
      </c>
      <c r="L181" s="35">
        <v>13</v>
      </c>
    </row>
    <row r="182" spans="1:12" x14ac:dyDescent="0.35">
      <c r="A182" s="1" t="s">
        <v>107</v>
      </c>
      <c r="B182" s="1" t="s">
        <v>653</v>
      </c>
      <c r="C182">
        <v>0</v>
      </c>
      <c r="D182">
        <v>47.5</v>
      </c>
      <c r="E182">
        <v>0</v>
      </c>
      <c r="F182">
        <v>36.33</v>
      </c>
      <c r="G182">
        <v>1140.75</v>
      </c>
      <c r="H182">
        <v>76.489999999999995</v>
      </c>
      <c r="I182">
        <v>67.86</v>
      </c>
      <c r="J182">
        <v>53.37</v>
      </c>
      <c r="K182">
        <v>40.82</v>
      </c>
      <c r="L182" s="35">
        <v>13</v>
      </c>
    </row>
    <row r="183" spans="1:12" x14ac:dyDescent="0.35">
      <c r="A183" s="1" t="s">
        <v>108</v>
      </c>
      <c r="B183" s="1" t="s">
        <v>649</v>
      </c>
      <c r="C183">
        <v>0</v>
      </c>
      <c r="D183">
        <v>47.5</v>
      </c>
      <c r="E183">
        <v>0</v>
      </c>
      <c r="F183">
        <v>37.5</v>
      </c>
      <c r="G183">
        <v>1197.42</v>
      </c>
      <c r="H183">
        <v>78.95</v>
      </c>
      <c r="I183">
        <v>69.05</v>
      </c>
      <c r="J183">
        <v>56.02</v>
      </c>
      <c r="K183">
        <v>44.23</v>
      </c>
      <c r="L183" s="35">
        <v>13</v>
      </c>
    </row>
    <row r="184" spans="1:12" x14ac:dyDescent="0.35">
      <c r="A184" s="1" t="s">
        <v>109</v>
      </c>
      <c r="B184" s="1" t="s">
        <v>652</v>
      </c>
      <c r="C184">
        <v>0</v>
      </c>
      <c r="D184">
        <v>47.5</v>
      </c>
      <c r="E184">
        <v>0</v>
      </c>
      <c r="F184">
        <v>38.25</v>
      </c>
      <c r="G184">
        <v>1344.42</v>
      </c>
      <c r="H184">
        <v>80.53</v>
      </c>
      <c r="I184">
        <v>79.84</v>
      </c>
      <c r="J184">
        <v>62.9</v>
      </c>
      <c r="K184">
        <v>50.65</v>
      </c>
      <c r="L184" s="35">
        <v>13</v>
      </c>
    </row>
    <row r="185" spans="1:12" x14ac:dyDescent="0.35">
      <c r="A185" s="1" t="s">
        <v>54</v>
      </c>
      <c r="B185" s="1" t="s">
        <v>892</v>
      </c>
      <c r="C185">
        <v>0</v>
      </c>
      <c r="D185">
        <v>47.5</v>
      </c>
      <c r="E185">
        <v>0</v>
      </c>
      <c r="F185">
        <v>25</v>
      </c>
      <c r="G185">
        <v>824.5</v>
      </c>
      <c r="H185">
        <v>52.63</v>
      </c>
      <c r="I185">
        <v>66.28</v>
      </c>
      <c r="J185">
        <v>36.159999999999997</v>
      </c>
      <c r="K185">
        <v>19.03</v>
      </c>
      <c r="L185" s="35">
        <v>13</v>
      </c>
    </row>
    <row r="186" spans="1:12" x14ac:dyDescent="0.35">
      <c r="A186" s="1" t="s">
        <v>291</v>
      </c>
      <c r="B186" s="1" t="s">
        <v>893</v>
      </c>
      <c r="C186">
        <v>0</v>
      </c>
      <c r="D186">
        <v>47.5</v>
      </c>
      <c r="E186">
        <v>0</v>
      </c>
      <c r="F186">
        <v>38</v>
      </c>
      <c r="G186">
        <v>1609.75</v>
      </c>
      <c r="H186">
        <v>80</v>
      </c>
      <c r="I186">
        <v>85.42</v>
      </c>
      <c r="J186">
        <v>70.599999999999994</v>
      </c>
      <c r="K186">
        <v>56.48</v>
      </c>
      <c r="L186" s="35">
        <v>13</v>
      </c>
    </row>
    <row r="187" spans="1:12" x14ac:dyDescent="0.35">
      <c r="A187" s="1" t="s">
        <v>292</v>
      </c>
      <c r="B187" s="1" t="s">
        <v>894</v>
      </c>
      <c r="C187">
        <v>0</v>
      </c>
      <c r="D187">
        <v>47.5</v>
      </c>
      <c r="E187">
        <v>0</v>
      </c>
      <c r="F187">
        <v>40.75</v>
      </c>
      <c r="G187">
        <v>1651.42</v>
      </c>
      <c r="H187">
        <v>85.79</v>
      </c>
      <c r="I187">
        <v>81.77</v>
      </c>
      <c r="J187">
        <v>72.430000000000007</v>
      </c>
      <c r="K187">
        <v>62.14</v>
      </c>
      <c r="L187" s="35">
        <v>13</v>
      </c>
    </row>
    <row r="188" spans="1:12" x14ac:dyDescent="0.35">
      <c r="A188" s="1" t="s">
        <v>186</v>
      </c>
      <c r="B188" s="1" t="s">
        <v>775</v>
      </c>
      <c r="C188">
        <v>0</v>
      </c>
      <c r="D188">
        <v>47.5</v>
      </c>
      <c r="E188">
        <v>0</v>
      </c>
      <c r="F188">
        <v>33.25</v>
      </c>
      <c r="G188">
        <v>1352.92</v>
      </c>
      <c r="H188">
        <v>70</v>
      </c>
      <c r="I188">
        <v>80.709999999999994</v>
      </c>
      <c r="J188">
        <v>56.96</v>
      </c>
      <c r="K188">
        <v>39.880000000000003</v>
      </c>
      <c r="L188" s="35">
        <v>13</v>
      </c>
    </row>
    <row r="189" spans="1:12" x14ac:dyDescent="0.35">
      <c r="A189" s="1" t="s">
        <v>270</v>
      </c>
      <c r="B189" s="1" t="s">
        <v>558</v>
      </c>
      <c r="C189">
        <v>0</v>
      </c>
      <c r="D189">
        <v>47.5</v>
      </c>
      <c r="E189">
        <v>0</v>
      </c>
      <c r="F189">
        <v>35.58</v>
      </c>
      <c r="G189">
        <v>1585.5</v>
      </c>
      <c r="H189">
        <v>74.91</v>
      </c>
      <c r="I189">
        <v>75.83</v>
      </c>
      <c r="J189">
        <v>55.63</v>
      </c>
      <c r="K189">
        <v>41.67</v>
      </c>
      <c r="L189" s="35">
        <v>13</v>
      </c>
    </row>
    <row r="190" spans="1:12" x14ac:dyDescent="0.35">
      <c r="A190" s="1" t="s">
        <v>263</v>
      </c>
      <c r="B190" s="1" t="s">
        <v>862</v>
      </c>
      <c r="C190">
        <v>0</v>
      </c>
      <c r="D190">
        <v>47.5</v>
      </c>
      <c r="E190">
        <v>0</v>
      </c>
      <c r="F190">
        <v>29.08</v>
      </c>
      <c r="G190">
        <v>537.83000000000004</v>
      </c>
      <c r="H190">
        <v>61.23</v>
      </c>
      <c r="I190">
        <v>62</v>
      </c>
      <c r="J190">
        <v>37.74</v>
      </c>
      <c r="K190">
        <v>23.11</v>
      </c>
      <c r="L190" s="35">
        <v>13</v>
      </c>
    </row>
    <row r="191" spans="1:12" x14ac:dyDescent="0.35">
      <c r="A191" s="1" t="s">
        <v>314</v>
      </c>
      <c r="B191" s="1" t="s">
        <v>560</v>
      </c>
      <c r="C191">
        <v>0</v>
      </c>
      <c r="D191">
        <v>47.5</v>
      </c>
      <c r="E191">
        <v>0</v>
      </c>
      <c r="F191">
        <v>21.5</v>
      </c>
      <c r="G191">
        <v>216.25</v>
      </c>
      <c r="H191">
        <v>45.26</v>
      </c>
      <c r="I191">
        <v>63.39</v>
      </c>
      <c r="J191">
        <v>28.45</v>
      </c>
      <c r="K191">
        <v>12.88</v>
      </c>
      <c r="L191" s="35">
        <v>12</v>
      </c>
    </row>
    <row r="192" spans="1:12" x14ac:dyDescent="0.35">
      <c r="A192" s="1" t="s">
        <v>216</v>
      </c>
      <c r="B192" s="1" t="s">
        <v>608</v>
      </c>
      <c r="C192">
        <v>0</v>
      </c>
      <c r="D192">
        <v>47.5</v>
      </c>
      <c r="E192">
        <v>0</v>
      </c>
      <c r="F192">
        <v>21.25</v>
      </c>
      <c r="G192">
        <v>331.67</v>
      </c>
      <c r="H192">
        <v>44.74</v>
      </c>
      <c r="I192">
        <v>83.33</v>
      </c>
      <c r="J192">
        <v>34.909999999999997</v>
      </c>
      <c r="K192">
        <v>15.62</v>
      </c>
      <c r="L192" s="35">
        <v>12</v>
      </c>
    </row>
    <row r="193" spans="1:12" x14ac:dyDescent="0.35">
      <c r="A193" s="1" t="s">
        <v>182</v>
      </c>
      <c r="B193" s="1" t="s">
        <v>699</v>
      </c>
      <c r="C193">
        <v>0</v>
      </c>
      <c r="D193">
        <v>47.5</v>
      </c>
      <c r="E193">
        <v>0</v>
      </c>
      <c r="F193">
        <v>28.25</v>
      </c>
      <c r="G193">
        <v>443.92</v>
      </c>
      <c r="H193">
        <v>59.47</v>
      </c>
      <c r="I193">
        <v>61.36</v>
      </c>
      <c r="J193">
        <v>38.94</v>
      </c>
      <c r="K193">
        <v>23.16</v>
      </c>
      <c r="L193" s="35">
        <v>12</v>
      </c>
    </row>
    <row r="194" spans="1:12" x14ac:dyDescent="0.35">
      <c r="A194" s="1" t="s">
        <v>199</v>
      </c>
      <c r="B194" s="1" t="s">
        <v>706</v>
      </c>
      <c r="C194">
        <v>0</v>
      </c>
      <c r="D194">
        <v>47.5</v>
      </c>
      <c r="E194">
        <v>0</v>
      </c>
      <c r="F194">
        <v>30.42</v>
      </c>
      <c r="G194">
        <v>443.08</v>
      </c>
      <c r="H194">
        <v>64.040000000000006</v>
      </c>
      <c r="I194">
        <v>57.99</v>
      </c>
      <c r="J194">
        <v>38.869999999999997</v>
      </c>
      <c r="K194">
        <v>24.89</v>
      </c>
      <c r="L194" s="35">
        <v>12</v>
      </c>
    </row>
    <row r="195" spans="1:12" x14ac:dyDescent="0.35">
      <c r="A195" s="1" t="s">
        <v>335</v>
      </c>
      <c r="B195" s="1" t="s">
        <v>738</v>
      </c>
      <c r="C195">
        <v>0</v>
      </c>
      <c r="D195">
        <v>47.5</v>
      </c>
      <c r="E195">
        <v>0</v>
      </c>
      <c r="F195">
        <v>33.92</v>
      </c>
      <c r="G195">
        <v>675.17</v>
      </c>
      <c r="H195">
        <v>71.400000000000006</v>
      </c>
      <c r="I195">
        <v>81.599999999999994</v>
      </c>
      <c r="J195">
        <v>59.23</v>
      </c>
      <c r="K195">
        <v>42.29</v>
      </c>
      <c r="L195" s="35">
        <v>12</v>
      </c>
    </row>
    <row r="196" spans="1:12" x14ac:dyDescent="0.35">
      <c r="A196" s="1" t="s">
        <v>377</v>
      </c>
      <c r="B196" s="1" t="s">
        <v>758</v>
      </c>
      <c r="C196">
        <v>0</v>
      </c>
      <c r="D196">
        <v>47.5</v>
      </c>
      <c r="E196">
        <v>0</v>
      </c>
      <c r="F196">
        <v>31</v>
      </c>
      <c r="G196">
        <v>693</v>
      </c>
      <c r="H196">
        <v>65.260000000000005</v>
      </c>
      <c r="I196">
        <v>92.92</v>
      </c>
      <c r="J196">
        <v>60.79</v>
      </c>
      <c r="K196">
        <v>39.67</v>
      </c>
      <c r="L196" s="35">
        <v>12</v>
      </c>
    </row>
    <row r="197" spans="1:12" x14ac:dyDescent="0.35">
      <c r="A197" s="1" t="s">
        <v>27</v>
      </c>
      <c r="B197" s="1" t="s">
        <v>811</v>
      </c>
      <c r="C197">
        <v>0</v>
      </c>
      <c r="D197">
        <v>47.5</v>
      </c>
      <c r="E197">
        <v>0</v>
      </c>
      <c r="F197">
        <v>34.58</v>
      </c>
      <c r="G197">
        <v>681</v>
      </c>
      <c r="H197">
        <v>72.81</v>
      </c>
      <c r="I197">
        <v>68.150000000000006</v>
      </c>
      <c r="J197">
        <v>51.2</v>
      </c>
      <c r="K197">
        <v>37.28</v>
      </c>
      <c r="L197" s="35">
        <v>12</v>
      </c>
    </row>
    <row r="198" spans="1:12" x14ac:dyDescent="0.35">
      <c r="A198" s="1" t="s">
        <v>130</v>
      </c>
      <c r="B198" s="1" t="s">
        <v>597</v>
      </c>
      <c r="C198">
        <v>0</v>
      </c>
      <c r="D198">
        <v>47.5</v>
      </c>
      <c r="E198">
        <v>0</v>
      </c>
      <c r="F198">
        <v>38.5</v>
      </c>
      <c r="G198">
        <v>732.25</v>
      </c>
      <c r="H198">
        <v>81.05</v>
      </c>
      <c r="I198">
        <v>65.38</v>
      </c>
      <c r="J198">
        <v>55.06</v>
      </c>
      <c r="K198">
        <v>44.62</v>
      </c>
      <c r="L198" s="35">
        <v>12</v>
      </c>
    </row>
    <row r="199" spans="1:12" x14ac:dyDescent="0.35">
      <c r="A199" s="1" t="s">
        <v>132</v>
      </c>
      <c r="B199" s="1" t="s">
        <v>598</v>
      </c>
      <c r="C199">
        <v>0</v>
      </c>
      <c r="D199">
        <v>47.5</v>
      </c>
      <c r="E199">
        <v>0</v>
      </c>
      <c r="F199">
        <v>33.33</v>
      </c>
      <c r="G199">
        <v>636.25</v>
      </c>
      <c r="H199">
        <v>70.180000000000007</v>
      </c>
      <c r="I199">
        <v>64.88</v>
      </c>
      <c r="J199">
        <v>47.84</v>
      </c>
      <c r="K199">
        <v>33.57</v>
      </c>
      <c r="L199" s="35">
        <v>12</v>
      </c>
    </row>
    <row r="200" spans="1:12" x14ac:dyDescent="0.35">
      <c r="A200" s="1" t="s">
        <v>134</v>
      </c>
      <c r="B200" s="1" t="s">
        <v>599</v>
      </c>
      <c r="C200">
        <v>0</v>
      </c>
      <c r="D200">
        <v>47.5</v>
      </c>
      <c r="E200">
        <v>0</v>
      </c>
      <c r="F200">
        <v>36.67</v>
      </c>
      <c r="G200">
        <v>760.83</v>
      </c>
      <c r="H200">
        <v>77.19</v>
      </c>
      <c r="I200">
        <v>73.900000000000006</v>
      </c>
      <c r="J200">
        <v>57.21</v>
      </c>
      <c r="K200">
        <v>44.16</v>
      </c>
      <c r="L200" s="35">
        <v>12</v>
      </c>
    </row>
    <row r="201" spans="1:12" x14ac:dyDescent="0.35">
      <c r="A201" s="1" t="s">
        <v>181</v>
      </c>
      <c r="B201" s="1" t="s">
        <v>701</v>
      </c>
      <c r="C201">
        <v>0</v>
      </c>
      <c r="D201">
        <v>47.5</v>
      </c>
      <c r="E201">
        <v>0</v>
      </c>
      <c r="F201">
        <v>30.75</v>
      </c>
      <c r="G201">
        <v>630.75</v>
      </c>
      <c r="H201">
        <v>64.739999999999995</v>
      </c>
      <c r="I201">
        <v>72.53</v>
      </c>
      <c r="J201">
        <v>47.42</v>
      </c>
      <c r="K201">
        <v>30.7</v>
      </c>
      <c r="L201" s="35">
        <v>12</v>
      </c>
    </row>
    <row r="202" spans="1:12" x14ac:dyDescent="0.35">
      <c r="A202" s="1" t="s">
        <v>189</v>
      </c>
      <c r="B202" s="1" t="s">
        <v>772</v>
      </c>
      <c r="C202">
        <v>0</v>
      </c>
      <c r="D202">
        <v>47.5</v>
      </c>
      <c r="E202">
        <v>0</v>
      </c>
      <c r="F202">
        <v>22.58</v>
      </c>
      <c r="G202">
        <v>374.67</v>
      </c>
      <c r="H202">
        <v>47.54</v>
      </c>
      <c r="I202">
        <v>55</v>
      </c>
      <c r="J202">
        <v>28.17</v>
      </c>
      <c r="K202">
        <v>13.39</v>
      </c>
      <c r="L202" s="35">
        <v>12</v>
      </c>
    </row>
    <row r="203" spans="1:12" x14ac:dyDescent="0.35">
      <c r="A203" s="1" t="s">
        <v>275</v>
      </c>
      <c r="B203" s="1" t="s">
        <v>723</v>
      </c>
      <c r="C203">
        <v>0</v>
      </c>
      <c r="D203">
        <v>47.5</v>
      </c>
      <c r="E203">
        <v>0</v>
      </c>
      <c r="F203">
        <v>34.08</v>
      </c>
      <c r="G203">
        <v>765.25</v>
      </c>
      <c r="H203">
        <v>71.75</v>
      </c>
      <c r="I203">
        <v>78.239999999999995</v>
      </c>
      <c r="J203">
        <v>55.55</v>
      </c>
      <c r="K203">
        <v>39.86</v>
      </c>
      <c r="L203" s="35">
        <v>12</v>
      </c>
    </row>
    <row r="204" spans="1:12" x14ac:dyDescent="0.35">
      <c r="A204" s="1" t="s">
        <v>232</v>
      </c>
      <c r="B204" s="1" t="s">
        <v>583</v>
      </c>
      <c r="C204">
        <v>0</v>
      </c>
      <c r="D204">
        <v>47.5</v>
      </c>
      <c r="E204">
        <v>0</v>
      </c>
      <c r="F204">
        <v>30.42</v>
      </c>
      <c r="G204">
        <v>560</v>
      </c>
      <c r="H204">
        <v>64.040000000000006</v>
      </c>
      <c r="I204">
        <v>69.72</v>
      </c>
      <c r="J204">
        <v>39.299999999999997</v>
      </c>
      <c r="K204">
        <v>25.16</v>
      </c>
      <c r="L204" s="35">
        <v>12</v>
      </c>
    </row>
    <row r="205" spans="1:12" x14ac:dyDescent="0.35">
      <c r="A205" s="1" t="s">
        <v>262</v>
      </c>
      <c r="B205" s="1" t="s">
        <v>861</v>
      </c>
      <c r="C205">
        <v>0</v>
      </c>
      <c r="D205">
        <v>47.5</v>
      </c>
      <c r="E205">
        <v>0</v>
      </c>
      <c r="F205">
        <v>23.33</v>
      </c>
      <c r="G205">
        <v>390.5</v>
      </c>
      <c r="H205">
        <v>49.12</v>
      </c>
      <c r="I205">
        <v>59.26</v>
      </c>
      <c r="J205">
        <v>27.4</v>
      </c>
      <c r="K205">
        <v>13.46</v>
      </c>
      <c r="L205" s="35">
        <v>12</v>
      </c>
    </row>
    <row r="206" spans="1:12" x14ac:dyDescent="0.35">
      <c r="A206" s="1" t="s">
        <v>302</v>
      </c>
      <c r="B206" s="1" t="s">
        <v>863</v>
      </c>
      <c r="C206">
        <v>0</v>
      </c>
      <c r="D206">
        <v>47.5</v>
      </c>
      <c r="E206">
        <v>0</v>
      </c>
      <c r="F206">
        <v>9.25</v>
      </c>
      <c r="G206">
        <v>162.25</v>
      </c>
      <c r="H206">
        <v>19.47</v>
      </c>
      <c r="I206">
        <v>51.67</v>
      </c>
      <c r="J206">
        <v>11.39</v>
      </c>
      <c r="K206">
        <v>2.2200000000000002</v>
      </c>
      <c r="L206" s="35">
        <v>12</v>
      </c>
    </row>
    <row r="207" spans="1:12" x14ac:dyDescent="0.35">
      <c r="A207" s="1" t="s">
        <v>359</v>
      </c>
      <c r="B207" s="1" t="s">
        <v>873</v>
      </c>
      <c r="C207">
        <v>0</v>
      </c>
      <c r="D207">
        <v>47.5</v>
      </c>
      <c r="E207">
        <v>0</v>
      </c>
      <c r="F207">
        <v>32.5</v>
      </c>
      <c r="G207">
        <v>705.58</v>
      </c>
      <c r="H207">
        <v>68.42</v>
      </c>
      <c r="I207">
        <v>72.67</v>
      </c>
      <c r="J207">
        <v>49.51</v>
      </c>
      <c r="K207">
        <v>33.880000000000003</v>
      </c>
      <c r="L207" s="35">
        <v>12</v>
      </c>
    </row>
    <row r="208" spans="1:12" x14ac:dyDescent="0.35">
      <c r="A208" s="1" t="s">
        <v>360</v>
      </c>
      <c r="B208" s="1" t="s">
        <v>913</v>
      </c>
      <c r="C208">
        <v>0</v>
      </c>
      <c r="D208">
        <v>47.5</v>
      </c>
      <c r="E208">
        <v>0</v>
      </c>
      <c r="F208">
        <v>31.58</v>
      </c>
      <c r="G208">
        <v>685</v>
      </c>
      <c r="H208">
        <v>66.489999999999995</v>
      </c>
      <c r="I208">
        <v>67.58</v>
      </c>
      <c r="J208">
        <v>48.07</v>
      </c>
      <c r="K208">
        <v>31.96</v>
      </c>
      <c r="L208" s="35">
        <v>12</v>
      </c>
    </row>
    <row r="209" spans="1:12" x14ac:dyDescent="0.35">
      <c r="A209" s="1" t="s">
        <v>11</v>
      </c>
      <c r="B209" s="1" t="s">
        <v>879</v>
      </c>
      <c r="C209">
        <v>0</v>
      </c>
      <c r="D209">
        <v>47.5</v>
      </c>
      <c r="E209">
        <v>0</v>
      </c>
      <c r="F209">
        <v>29.58</v>
      </c>
      <c r="G209">
        <v>650.25</v>
      </c>
      <c r="H209">
        <v>62.28</v>
      </c>
      <c r="I209">
        <v>73.08</v>
      </c>
      <c r="J209">
        <v>42.78</v>
      </c>
      <c r="K209">
        <v>26.64</v>
      </c>
      <c r="L209" s="35">
        <v>12</v>
      </c>
    </row>
    <row r="210" spans="1:12" x14ac:dyDescent="0.35">
      <c r="A210" s="1" t="s">
        <v>155</v>
      </c>
      <c r="B210" s="1" t="s">
        <v>683</v>
      </c>
      <c r="C210">
        <v>0</v>
      </c>
      <c r="D210">
        <v>47.5</v>
      </c>
      <c r="E210">
        <v>0</v>
      </c>
      <c r="F210">
        <v>41.92</v>
      </c>
      <c r="G210">
        <v>860.17</v>
      </c>
      <c r="H210">
        <v>88.25</v>
      </c>
      <c r="I210">
        <v>66.150000000000006</v>
      </c>
      <c r="J210">
        <v>56.59</v>
      </c>
      <c r="K210">
        <v>49.94</v>
      </c>
      <c r="L210" s="35">
        <v>12</v>
      </c>
    </row>
    <row r="211" spans="1:12" x14ac:dyDescent="0.35">
      <c r="A211" s="1" t="s">
        <v>156</v>
      </c>
      <c r="B211" s="1" t="s">
        <v>684</v>
      </c>
      <c r="C211">
        <v>0</v>
      </c>
      <c r="D211">
        <v>47.5</v>
      </c>
      <c r="E211">
        <v>0</v>
      </c>
      <c r="F211">
        <v>34.17</v>
      </c>
      <c r="G211">
        <v>703.83</v>
      </c>
      <c r="H211">
        <v>71.930000000000007</v>
      </c>
      <c r="I211">
        <v>63.7</v>
      </c>
      <c r="J211">
        <v>46.3</v>
      </c>
      <c r="K211">
        <v>33.31</v>
      </c>
      <c r="L211" s="35">
        <v>12</v>
      </c>
    </row>
    <row r="212" spans="1:12" x14ac:dyDescent="0.35">
      <c r="A212" s="1" t="s">
        <v>192</v>
      </c>
      <c r="B212" s="1" t="s">
        <v>773</v>
      </c>
      <c r="C212">
        <v>0</v>
      </c>
      <c r="D212">
        <v>47.5</v>
      </c>
      <c r="E212">
        <v>0</v>
      </c>
      <c r="F212">
        <v>36.42</v>
      </c>
      <c r="G212">
        <v>736.25</v>
      </c>
      <c r="H212">
        <v>76.67</v>
      </c>
      <c r="I212">
        <v>65.36</v>
      </c>
      <c r="J212">
        <v>48.44</v>
      </c>
      <c r="K212">
        <v>37.14</v>
      </c>
      <c r="L212" s="35">
        <v>12</v>
      </c>
    </row>
    <row r="213" spans="1:12" x14ac:dyDescent="0.35">
      <c r="A213" s="1" t="s">
        <v>207</v>
      </c>
      <c r="B213" s="1" t="s">
        <v>716</v>
      </c>
      <c r="C213">
        <v>0</v>
      </c>
      <c r="D213">
        <v>47.5</v>
      </c>
      <c r="E213">
        <v>0</v>
      </c>
      <c r="F213">
        <v>30.67</v>
      </c>
      <c r="G213">
        <v>665.83</v>
      </c>
      <c r="H213">
        <v>64.56</v>
      </c>
      <c r="I213">
        <v>63.87</v>
      </c>
      <c r="J213">
        <v>43.8</v>
      </c>
      <c r="K213">
        <v>28.28</v>
      </c>
      <c r="L213" s="35">
        <v>12</v>
      </c>
    </row>
    <row r="214" spans="1:12" x14ac:dyDescent="0.35">
      <c r="A214" s="1" t="s">
        <v>362</v>
      </c>
      <c r="B214" s="1" t="s">
        <v>778</v>
      </c>
      <c r="C214">
        <v>0</v>
      </c>
      <c r="D214">
        <v>47.5</v>
      </c>
      <c r="E214">
        <v>0</v>
      </c>
      <c r="F214">
        <v>25.25</v>
      </c>
      <c r="G214">
        <v>560.75</v>
      </c>
      <c r="H214">
        <v>53.16</v>
      </c>
      <c r="I214">
        <v>69.14</v>
      </c>
      <c r="J214">
        <v>36.89</v>
      </c>
      <c r="K214">
        <v>19.61</v>
      </c>
      <c r="L214" s="35">
        <v>12</v>
      </c>
    </row>
    <row r="215" spans="1:12" x14ac:dyDescent="0.35">
      <c r="A215" s="1" t="s">
        <v>287</v>
      </c>
      <c r="B215" s="1" t="s">
        <v>722</v>
      </c>
      <c r="C215">
        <v>0</v>
      </c>
      <c r="D215">
        <v>47.5</v>
      </c>
      <c r="E215">
        <v>0</v>
      </c>
      <c r="F215">
        <v>36.25</v>
      </c>
      <c r="G215">
        <v>690.08</v>
      </c>
      <c r="H215">
        <v>76.319999999999993</v>
      </c>
      <c r="I215">
        <v>59.07</v>
      </c>
      <c r="J215">
        <v>42.73</v>
      </c>
      <c r="K215">
        <v>32.61</v>
      </c>
      <c r="L215" s="35">
        <v>12</v>
      </c>
    </row>
    <row r="216" spans="1:12" x14ac:dyDescent="0.35">
      <c r="A216" s="1" t="s">
        <v>304</v>
      </c>
      <c r="B216" s="1" t="s">
        <v>881</v>
      </c>
      <c r="C216">
        <v>0</v>
      </c>
      <c r="D216">
        <v>47.5</v>
      </c>
      <c r="E216">
        <v>0</v>
      </c>
      <c r="F216">
        <v>24.08</v>
      </c>
      <c r="G216">
        <v>446.33</v>
      </c>
      <c r="H216">
        <v>50.7</v>
      </c>
      <c r="I216">
        <v>53.59</v>
      </c>
      <c r="J216">
        <v>27.64</v>
      </c>
      <c r="K216">
        <v>14.01</v>
      </c>
      <c r="L216" s="35">
        <v>12</v>
      </c>
    </row>
    <row r="217" spans="1:12" x14ac:dyDescent="0.35">
      <c r="A217" s="1" t="s">
        <v>48</v>
      </c>
      <c r="B217" s="1" t="s">
        <v>819</v>
      </c>
      <c r="C217">
        <v>0</v>
      </c>
      <c r="D217">
        <v>47.5</v>
      </c>
      <c r="E217">
        <v>0</v>
      </c>
      <c r="F217">
        <v>35.58</v>
      </c>
      <c r="G217">
        <v>710</v>
      </c>
      <c r="H217">
        <v>74.91</v>
      </c>
      <c r="I217">
        <v>59.56</v>
      </c>
      <c r="J217">
        <v>42.71</v>
      </c>
      <c r="K217">
        <v>31.99</v>
      </c>
      <c r="L217" s="35">
        <v>12</v>
      </c>
    </row>
    <row r="218" spans="1:12" x14ac:dyDescent="0.35">
      <c r="A218" s="1" t="s">
        <v>119</v>
      </c>
      <c r="B218" s="1" t="s">
        <v>666</v>
      </c>
      <c r="C218">
        <v>0</v>
      </c>
      <c r="D218">
        <v>47.5</v>
      </c>
      <c r="E218">
        <v>0</v>
      </c>
      <c r="F218">
        <v>20.67</v>
      </c>
      <c r="G218">
        <v>482.42</v>
      </c>
      <c r="H218">
        <v>43.51</v>
      </c>
      <c r="I218">
        <v>77.38</v>
      </c>
      <c r="J218">
        <v>29.02</v>
      </c>
      <c r="K218">
        <v>12.63</v>
      </c>
      <c r="L218" s="35">
        <v>12</v>
      </c>
    </row>
    <row r="219" spans="1:12" x14ac:dyDescent="0.35">
      <c r="A219" s="12" t="s">
        <v>26</v>
      </c>
      <c r="B219" s="1" t="s">
        <v>820</v>
      </c>
      <c r="C219">
        <v>0</v>
      </c>
      <c r="D219">
        <v>47.5</v>
      </c>
      <c r="E219">
        <v>0</v>
      </c>
      <c r="F219">
        <v>39.67</v>
      </c>
      <c r="G219">
        <v>864.83</v>
      </c>
      <c r="H219">
        <v>83.51</v>
      </c>
      <c r="I219">
        <v>58.49</v>
      </c>
      <c r="J219">
        <v>50.58</v>
      </c>
      <c r="K219">
        <v>42.23</v>
      </c>
      <c r="L219" s="35">
        <v>12</v>
      </c>
    </row>
    <row r="220" spans="1:12" x14ac:dyDescent="0.35">
      <c r="A220" s="1" t="s">
        <v>152</v>
      </c>
      <c r="B220" s="1" t="s">
        <v>677</v>
      </c>
      <c r="C220">
        <v>0</v>
      </c>
      <c r="D220">
        <v>47.5</v>
      </c>
      <c r="E220">
        <v>0</v>
      </c>
      <c r="F220">
        <v>38.33</v>
      </c>
      <c r="G220">
        <v>1073.92</v>
      </c>
      <c r="H220">
        <v>80.7</v>
      </c>
      <c r="I220">
        <v>77.78</v>
      </c>
      <c r="J220">
        <v>62.8</v>
      </c>
      <c r="K220">
        <v>50.68</v>
      </c>
      <c r="L220" s="35">
        <v>12</v>
      </c>
    </row>
    <row r="221" spans="1:12" x14ac:dyDescent="0.35">
      <c r="A221" s="1" t="s">
        <v>281</v>
      </c>
      <c r="B221" s="1" t="s">
        <v>725</v>
      </c>
      <c r="C221">
        <v>0</v>
      </c>
      <c r="D221">
        <v>47.5</v>
      </c>
      <c r="E221">
        <v>0</v>
      </c>
      <c r="F221">
        <v>28.67</v>
      </c>
      <c r="G221">
        <v>636.16999999999996</v>
      </c>
      <c r="H221">
        <v>60.35</v>
      </c>
      <c r="I221">
        <v>64.319999999999993</v>
      </c>
      <c r="J221">
        <v>37.200000000000003</v>
      </c>
      <c r="K221">
        <v>22.45</v>
      </c>
      <c r="L221" s="35">
        <v>12</v>
      </c>
    </row>
    <row r="222" spans="1:12" x14ac:dyDescent="0.35">
      <c r="A222" s="1" t="s">
        <v>283</v>
      </c>
      <c r="B222" s="1" t="s">
        <v>726</v>
      </c>
      <c r="C222">
        <v>0</v>
      </c>
      <c r="D222">
        <v>47.5</v>
      </c>
      <c r="E222">
        <v>0</v>
      </c>
      <c r="F222">
        <v>39.67</v>
      </c>
      <c r="G222">
        <v>1131.08</v>
      </c>
      <c r="H222">
        <v>83.51</v>
      </c>
      <c r="I222">
        <v>75.400000000000006</v>
      </c>
      <c r="J222">
        <v>66.150000000000006</v>
      </c>
      <c r="K222">
        <v>55.24</v>
      </c>
      <c r="L222" s="35">
        <v>12</v>
      </c>
    </row>
    <row r="223" spans="1:12" x14ac:dyDescent="0.35">
      <c r="A223" s="1" t="s">
        <v>153</v>
      </c>
      <c r="B223" s="1" t="s">
        <v>671</v>
      </c>
      <c r="C223">
        <v>0</v>
      </c>
      <c r="D223">
        <v>47.5</v>
      </c>
      <c r="E223">
        <v>0</v>
      </c>
      <c r="F223">
        <v>41.17</v>
      </c>
      <c r="G223">
        <v>1194.5</v>
      </c>
      <c r="H223">
        <v>86.67</v>
      </c>
      <c r="I223">
        <v>72.790000000000006</v>
      </c>
      <c r="J223">
        <v>67.97</v>
      </c>
      <c r="K223">
        <v>58.9</v>
      </c>
      <c r="L223" s="35">
        <v>12</v>
      </c>
    </row>
    <row r="224" spans="1:12" x14ac:dyDescent="0.35">
      <c r="A224" s="1" t="s">
        <v>309</v>
      </c>
      <c r="B224" s="1" t="s">
        <v>642</v>
      </c>
      <c r="C224">
        <v>0</v>
      </c>
      <c r="D224">
        <v>47.5</v>
      </c>
      <c r="E224">
        <v>0</v>
      </c>
      <c r="F224">
        <v>22.58</v>
      </c>
      <c r="G224">
        <v>449.17</v>
      </c>
      <c r="H224">
        <v>47.54</v>
      </c>
      <c r="I224">
        <v>58.3</v>
      </c>
      <c r="J224">
        <v>25.56</v>
      </c>
      <c r="K224">
        <v>12.15</v>
      </c>
      <c r="L224" s="35">
        <v>12</v>
      </c>
    </row>
    <row r="225" spans="1:12" x14ac:dyDescent="0.35">
      <c r="A225" s="1" t="s">
        <v>93</v>
      </c>
      <c r="B225" s="1" t="s">
        <v>857</v>
      </c>
      <c r="C225">
        <v>0</v>
      </c>
      <c r="D225">
        <v>47.5</v>
      </c>
      <c r="E225">
        <v>0</v>
      </c>
      <c r="F225">
        <v>35.75</v>
      </c>
      <c r="G225">
        <v>986.17</v>
      </c>
      <c r="H225">
        <v>75.260000000000005</v>
      </c>
      <c r="I225">
        <v>76.319999999999993</v>
      </c>
      <c r="J225">
        <v>54.64</v>
      </c>
      <c r="K225">
        <v>41.12</v>
      </c>
      <c r="L225" s="35">
        <v>12</v>
      </c>
    </row>
    <row r="226" spans="1:12" x14ac:dyDescent="0.35">
      <c r="A226" s="1" t="s">
        <v>20</v>
      </c>
      <c r="B226" s="1" t="s">
        <v>822</v>
      </c>
      <c r="C226">
        <v>0</v>
      </c>
      <c r="D226">
        <v>47.5</v>
      </c>
      <c r="E226">
        <v>0</v>
      </c>
      <c r="F226">
        <v>40.83</v>
      </c>
      <c r="G226">
        <v>1242.25</v>
      </c>
      <c r="H226">
        <v>85.96</v>
      </c>
      <c r="I226">
        <v>76.41</v>
      </c>
      <c r="J226">
        <v>67.06</v>
      </c>
      <c r="K226">
        <v>57.65</v>
      </c>
      <c r="L226" s="35">
        <v>12</v>
      </c>
    </row>
    <row r="227" spans="1:12" x14ac:dyDescent="0.35">
      <c r="A227" s="1" t="s">
        <v>30</v>
      </c>
      <c r="B227" s="1" t="s">
        <v>823</v>
      </c>
      <c r="C227">
        <v>0</v>
      </c>
      <c r="D227">
        <v>47.5</v>
      </c>
      <c r="E227">
        <v>0</v>
      </c>
      <c r="F227">
        <v>38.58</v>
      </c>
      <c r="G227">
        <v>1081.33</v>
      </c>
      <c r="H227">
        <v>81.23</v>
      </c>
      <c r="I227">
        <v>72.16</v>
      </c>
      <c r="J227">
        <v>58.37</v>
      </c>
      <c r="K227">
        <v>47.41</v>
      </c>
      <c r="L227" s="35">
        <v>12</v>
      </c>
    </row>
    <row r="228" spans="1:12" x14ac:dyDescent="0.35">
      <c r="A228" s="1" t="s">
        <v>52</v>
      </c>
      <c r="B228" s="1" t="s">
        <v>544</v>
      </c>
      <c r="C228">
        <v>0</v>
      </c>
      <c r="D228">
        <v>47.5</v>
      </c>
      <c r="E228">
        <v>0</v>
      </c>
      <c r="F228">
        <v>39.08</v>
      </c>
      <c r="G228">
        <v>982.83</v>
      </c>
      <c r="H228">
        <v>82.28</v>
      </c>
      <c r="I228">
        <v>61.09</v>
      </c>
      <c r="J228">
        <v>53.05</v>
      </c>
      <c r="K228">
        <v>43.65</v>
      </c>
      <c r="L228" s="35">
        <v>12</v>
      </c>
    </row>
    <row r="229" spans="1:12" x14ac:dyDescent="0.35">
      <c r="A229" s="1" t="s">
        <v>15</v>
      </c>
      <c r="B229" s="1" t="s">
        <v>824</v>
      </c>
      <c r="C229">
        <v>0</v>
      </c>
      <c r="D229">
        <v>47.5</v>
      </c>
      <c r="E229">
        <v>0</v>
      </c>
      <c r="F229">
        <v>39.33</v>
      </c>
      <c r="G229">
        <v>1259.58</v>
      </c>
      <c r="H229">
        <v>82.81</v>
      </c>
      <c r="I229">
        <v>68.91</v>
      </c>
      <c r="J229">
        <v>66.290000000000006</v>
      </c>
      <c r="K229">
        <v>54.9</v>
      </c>
      <c r="L229" s="35">
        <v>12</v>
      </c>
    </row>
    <row r="230" spans="1:12" x14ac:dyDescent="0.35">
      <c r="A230" s="1" t="s">
        <v>28</v>
      </c>
      <c r="B230" s="1" t="s">
        <v>825</v>
      </c>
      <c r="C230">
        <v>0</v>
      </c>
      <c r="D230">
        <v>47.5</v>
      </c>
      <c r="E230">
        <v>0</v>
      </c>
      <c r="F230">
        <v>40.83</v>
      </c>
      <c r="G230">
        <v>1272.83</v>
      </c>
      <c r="H230">
        <v>85.96</v>
      </c>
      <c r="I230">
        <v>70</v>
      </c>
      <c r="J230">
        <v>66.989999999999995</v>
      </c>
      <c r="K230">
        <v>57.59</v>
      </c>
      <c r="L230" s="35">
        <v>12</v>
      </c>
    </row>
    <row r="231" spans="1:12" x14ac:dyDescent="0.35">
      <c r="A231" s="1" t="s">
        <v>41</v>
      </c>
      <c r="B231" s="1" t="s">
        <v>826</v>
      </c>
      <c r="C231">
        <v>0</v>
      </c>
      <c r="D231">
        <v>47.5</v>
      </c>
      <c r="E231">
        <v>0</v>
      </c>
      <c r="F231">
        <v>37.67</v>
      </c>
      <c r="G231">
        <v>1030.75</v>
      </c>
      <c r="H231">
        <v>79.3</v>
      </c>
      <c r="I231">
        <v>63.39</v>
      </c>
      <c r="J231">
        <v>54.25</v>
      </c>
      <c r="K231">
        <v>43.02</v>
      </c>
      <c r="L231" s="35">
        <v>12</v>
      </c>
    </row>
    <row r="232" spans="1:12" x14ac:dyDescent="0.35">
      <c r="A232" s="1" t="s">
        <v>95</v>
      </c>
      <c r="B232" s="1" t="s">
        <v>858</v>
      </c>
      <c r="C232">
        <v>0</v>
      </c>
      <c r="D232">
        <v>47.5</v>
      </c>
      <c r="E232">
        <v>0</v>
      </c>
      <c r="F232">
        <v>39.5</v>
      </c>
      <c r="G232">
        <v>1165.58</v>
      </c>
      <c r="H232">
        <v>83.16</v>
      </c>
      <c r="I232">
        <v>70</v>
      </c>
      <c r="J232">
        <v>61.35</v>
      </c>
      <c r="K232">
        <v>51.01</v>
      </c>
      <c r="L232" s="35">
        <v>12</v>
      </c>
    </row>
    <row r="233" spans="1:12" x14ac:dyDescent="0.35">
      <c r="A233" s="1" t="s">
        <v>298</v>
      </c>
      <c r="B233" s="1" t="s">
        <v>886</v>
      </c>
      <c r="C233">
        <v>0</v>
      </c>
      <c r="D233">
        <v>47.5</v>
      </c>
      <c r="E233">
        <v>0</v>
      </c>
      <c r="F233">
        <v>32.5</v>
      </c>
      <c r="G233">
        <v>643.5</v>
      </c>
      <c r="H233">
        <v>68.42</v>
      </c>
      <c r="I233">
        <v>51.35</v>
      </c>
      <c r="J233">
        <v>33.869999999999997</v>
      </c>
      <c r="K233">
        <v>23.17</v>
      </c>
      <c r="L233" s="35">
        <v>12</v>
      </c>
    </row>
    <row r="234" spans="1:12" x14ac:dyDescent="0.35">
      <c r="A234" s="1" t="s">
        <v>299</v>
      </c>
      <c r="B234" s="1" t="s">
        <v>887</v>
      </c>
      <c r="C234">
        <v>0</v>
      </c>
      <c r="D234">
        <v>47.5</v>
      </c>
      <c r="E234">
        <v>0</v>
      </c>
      <c r="F234">
        <v>27.92</v>
      </c>
      <c r="G234">
        <v>667.25</v>
      </c>
      <c r="H234">
        <v>58.77</v>
      </c>
      <c r="I234">
        <v>60.68</v>
      </c>
      <c r="J234">
        <v>35.119999999999997</v>
      </c>
      <c r="K234">
        <v>20.64</v>
      </c>
      <c r="L234" s="35">
        <v>12</v>
      </c>
    </row>
    <row r="235" spans="1:12" x14ac:dyDescent="0.35">
      <c r="A235" s="1" t="s">
        <v>328</v>
      </c>
      <c r="B235" s="1" t="s">
        <v>744</v>
      </c>
      <c r="C235">
        <v>0</v>
      </c>
      <c r="D235">
        <v>47.5</v>
      </c>
      <c r="E235">
        <v>0</v>
      </c>
      <c r="F235">
        <v>33.92</v>
      </c>
      <c r="G235">
        <v>987.75</v>
      </c>
      <c r="H235">
        <v>71.400000000000006</v>
      </c>
      <c r="I235">
        <v>72.08</v>
      </c>
      <c r="J235">
        <v>51.99</v>
      </c>
      <c r="K235">
        <v>37.119999999999997</v>
      </c>
      <c r="L235" s="35">
        <v>12</v>
      </c>
    </row>
    <row r="236" spans="1:12" x14ac:dyDescent="0.35">
      <c r="A236" s="1" t="s">
        <v>230</v>
      </c>
      <c r="B236" s="1" t="s">
        <v>586</v>
      </c>
      <c r="C236">
        <v>0</v>
      </c>
      <c r="D236">
        <v>47.5</v>
      </c>
      <c r="E236">
        <v>0</v>
      </c>
      <c r="F236">
        <v>33.17</v>
      </c>
      <c r="G236">
        <v>757.42</v>
      </c>
      <c r="H236">
        <v>69.819999999999993</v>
      </c>
      <c r="I236">
        <v>54.7</v>
      </c>
      <c r="J236">
        <v>38.89</v>
      </c>
      <c r="K236">
        <v>27.16</v>
      </c>
      <c r="L236" s="35">
        <v>12</v>
      </c>
    </row>
    <row r="237" spans="1:12" x14ac:dyDescent="0.35">
      <c r="A237" s="1" t="s">
        <v>236</v>
      </c>
      <c r="B237" s="1" t="s">
        <v>587</v>
      </c>
      <c r="C237">
        <v>0</v>
      </c>
      <c r="D237">
        <v>47.5</v>
      </c>
      <c r="E237">
        <v>0</v>
      </c>
      <c r="F237">
        <v>29.92</v>
      </c>
      <c r="G237">
        <v>946.92</v>
      </c>
      <c r="H237">
        <v>62.98</v>
      </c>
      <c r="I237">
        <v>78.22</v>
      </c>
      <c r="J237">
        <v>48.62</v>
      </c>
      <c r="K237">
        <v>30.62</v>
      </c>
      <c r="L237" s="35">
        <v>12</v>
      </c>
    </row>
    <row r="238" spans="1:12" x14ac:dyDescent="0.35">
      <c r="A238" s="1" t="s">
        <v>73</v>
      </c>
      <c r="B238" s="1" t="s">
        <v>614</v>
      </c>
      <c r="C238">
        <v>0</v>
      </c>
      <c r="D238">
        <v>47.5</v>
      </c>
      <c r="E238">
        <v>0</v>
      </c>
      <c r="F238">
        <v>26.92</v>
      </c>
      <c r="G238">
        <v>672.67</v>
      </c>
      <c r="H238">
        <v>56.67</v>
      </c>
      <c r="I238">
        <v>62.24</v>
      </c>
      <c r="J238">
        <v>33.72</v>
      </c>
      <c r="K238">
        <v>19.11</v>
      </c>
      <c r="L238" s="35">
        <v>12</v>
      </c>
    </row>
    <row r="239" spans="1:12" ht="15" thickBot="1" x14ac:dyDescent="0.4">
      <c r="A239" s="36" t="s">
        <v>267</v>
      </c>
      <c r="B239" s="36" t="s">
        <v>890</v>
      </c>
      <c r="C239" s="37">
        <v>0</v>
      </c>
      <c r="D239" s="37">
        <v>47.5</v>
      </c>
      <c r="E239" s="37">
        <v>0</v>
      </c>
      <c r="F239" s="37">
        <v>16.579999999999998</v>
      </c>
      <c r="G239" s="37">
        <v>434.67</v>
      </c>
      <c r="H239" s="37">
        <v>34.909999999999997</v>
      </c>
      <c r="I239" s="37">
        <v>65.41</v>
      </c>
      <c r="J239" s="37">
        <v>21.28</v>
      </c>
      <c r="K239" s="37">
        <v>7.43</v>
      </c>
      <c r="L239" s="35">
        <v>12</v>
      </c>
    </row>
    <row r="240" spans="1:12" x14ac:dyDescent="0.35">
      <c r="A240" s="12" t="s">
        <v>320</v>
      </c>
      <c r="B240" s="12" t="s">
        <v>868</v>
      </c>
      <c r="C240" s="38">
        <v>0</v>
      </c>
      <c r="D240" s="38">
        <v>47.5</v>
      </c>
      <c r="E240" s="38">
        <v>0</v>
      </c>
      <c r="F240" s="38">
        <v>31.5</v>
      </c>
      <c r="G240" s="38">
        <v>673.75</v>
      </c>
      <c r="H240" s="38">
        <v>66.319999999999993</v>
      </c>
      <c r="I240" s="38">
        <v>53.07</v>
      </c>
      <c r="J240" s="38">
        <v>32.24</v>
      </c>
      <c r="K240" s="38">
        <v>21.38</v>
      </c>
      <c r="L240" s="35">
        <v>12</v>
      </c>
    </row>
    <row r="241" spans="1:12" x14ac:dyDescent="0.35">
      <c r="A241" s="1" t="s">
        <v>276</v>
      </c>
      <c r="B241" s="1" t="s">
        <v>730</v>
      </c>
      <c r="C241">
        <v>0</v>
      </c>
      <c r="D241">
        <v>47.5</v>
      </c>
      <c r="E241">
        <v>0</v>
      </c>
      <c r="F241">
        <v>28.58</v>
      </c>
      <c r="G241">
        <v>1038.92</v>
      </c>
      <c r="H241">
        <v>60.18</v>
      </c>
      <c r="I241">
        <v>84.31</v>
      </c>
      <c r="J241">
        <v>48.6</v>
      </c>
      <c r="K241">
        <v>29.25</v>
      </c>
      <c r="L241" s="35">
        <v>12</v>
      </c>
    </row>
    <row r="242" spans="1:12" x14ac:dyDescent="0.35">
      <c r="A242" s="1" t="s">
        <v>364</v>
      </c>
      <c r="B242" s="1" t="s">
        <v>780</v>
      </c>
      <c r="C242">
        <v>0</v>
      </c>
      <c r="D242">
        <v>47.5</v>
      </c>
      <c r="E242">
        <v>0</v>
      </c>
      <c r="F242">
        <v>36.17</v>
      </c>
      <c r="G242">
        <v>1417.83</v>
      </c>
      <c r="H242">
        <v>76.14</v>
      </c>
      <c r="I242">
        <v>84.63</v>
      </c>
      <c r="J242">
        <v>66.33</v>
      </c>
      <c r="K242">
        <v>50.5</v>
      </c>
      <c r="L242" s="35">
        <v>12</v>
      </c>
    </row>
    <row r="243" spans="1:12" x14ac:dyDescent="0.35">
      <c r="A243" s="1" t="s">
        <v>78</v>
      </c>
      <c r="B243" s="1" t="s">
        <v>617</v>
      </c>
      <c r="C243">
        <v>0</v>
      </c>
      <c r="D243">
        <v>47.5</v>
      </c>
      <c r="E243">
        <v>0</v>
      </c>
      <c r="F243">
        <v>18.25</v>
      </c>
      <c r="G243">
        <v>782</v>
      </c>
      <c r="H243">
        <v>38.42</v>
      </c>
      <c r="I243">
        <v>93.12</v>
      </c>
      <c r="J243">
        <v>35.79</v>
      </c>
      <c r="K243">
        <v>13.75</v>
      </c>
      <c r="L243" s="35">
        <v>12</v>
      </c>
    </row>
    <row r="244" spans="1:12" x14ac:dyDescent="0.35">
      <c r="A244" s="1" t="s">
        <v>83</v>
      </c>
      <c r="B244" s="1" t="s">
        <v>623</v>
      </c>
      <c r="C244">
        <v>0</v>
      </c>
      <c r="D244">
        <v>47.5</v>
      </c>
      <c r="E244">
        <v>0</v>
      </c>
      <c r="F244">
        <v>20.170000000000002</v>
      </c>
      <c r="G244">
        <v>788.17</v>
      </c>
      <c r="H244">
        <v>42.46</v>
      </c>
      <c r="I244">
        <v>84.16</v>
      </c>
      <c r="J244">
        <v>36.07</v>
      </c>
      <c r="K244">
        <v>15.31</v>
      </c>
      <c r="L244" s="35">
        <v>12</v>
      </c>
    </row>
    <row r="245" spans="1:12" x14ac:dyDescent="0.35">
      <c r="A245" s="1" t="s">
        <v>82</v>
      </c>
      <c r="B245" s="1" t="s">
        <v>624</v>
      </c>
      <c r="C245">
        <v>0</v>
      </c>
      <c r="D245">
        <v>47.5</v>
      </c>
      <c r="E245">
        <v>0</v>
      </c>
      <c r="F245">
        <v>18.25</v>
      </c>
      <c r="G245">
        <v>497.5</v>
      </c>
      <c r="H245">
        <v>38.42</v>
      </c>
      <c r="I245">
        <v>57.45</v>
      </c>
      <c r="J245">
        <v>22.28</v>
      </c>
      <c r="K245">
        <v>8.56</v>
      </c>
      <c r="L245" s="35">
        <v>12</v>
      </c>
    </row>
    <row r="246" spans="1:12" x14ac:dyDescent="0.35">
      <c r="A246" s="1" t="s">
        <v>84</v>
      </c>
      <c r="B246" s="1" t="s">
        <v>625</v>
      </c>
      <c r="C246">
        <v>0</v>
      </c>
      <c r="D246">
        <v>47.5</v>
      </c>
      <c r="E246">
        <v>0</v>
      </c>
      <c r="F246">
        <v>10.92</v>
      </c>
      <c r="G246">
        <v>199.17</v>
      </c>
      <c r="H246">
        <v>22.98</v>
      </c>
      <c r="I246">
        <v>37.229999999999997</v>
      </c>
      <c r="J246">
        <v>8.92</v>
      </c>
      <c r="K246">
        <v>2.0499999999999998</v>
      </c>
      <c r="L246" s="35">
        <v>12</v>
      </c>
    </row>
    <row r="247" spans="1:12" x14ac:dyDescent="0.35">
      <c r="A247" s="1" t="s">
        <v>97</v>
      </c>
      <c r="B247" s="1" t="s">
        <v>860</v>
      </c>
      <c r="C247">
        <v>0</v>
      </c>
      <c r="D247">
        <v>47.5</v>
      </c>
      <c r="E247">
        <v>0</v>
      </c>
      <c r="F247">
        <v>36.67</v>
      </c>
      <c r="G247">
        <v>929.25</v>
      </c>
      <c r="H247">
        <v>77.19</v>
      </c>
      <c r="I247">
        <v>52.6</v>
      </c>
      <c r="J247">
        <v>40.76</v>
      </c>
      <c r="K247">
        <v>31.46</v>
      </c>
      <c r="L247" s="35">
        <v>12</v>
      </c>
    </row>
    <row r="248" spans="1:12" x14ac:dyDescent="0.35">
      <c r="A248" s="1" t="s">
        <v>166</v>
      </c>
      <c r="B248" s="1" t="s">
        <v>673</v>
      </c>
      <c r="C248">
        <v>0</v>
      </c>
      <c r="D248">
        <v>47.5</v>
      </c>
      <c r="E248">
        <v>0</v>
      </c>
      <c r="F248">
        <v>40.92</v>
      </c>
      <c r="G248">
        <v>1655.83</v>
      </c>
      <c r="H248">
        <v>86.14</v>
      </c>
      <c r="I248">
        <v>82.81</v>
      </c>
      <c r="J248">
        <v>72.62</v>
      </c>
      <c r="K248">
        <v>62.56</v>
      </c>
      <c r="L248" s="35">
        <v>12</v>
      </c>
    </row>
    <row r="249" spans="1:12" x14ac:dyDescent="0.35">
      <c r="A249" s="1" t="s">
        <v>342</v>
      </c>
      <c r="B249" s="1" t="s">
        <v>754</v>
      </c>
      <c r="C249">
        <v>0</v>
      </c>
      <c r="D249">
        <v>47.5</v>
      </c>
      <c r="E249">
        <v>0</v>
      </c>
      <c r="F249">
        <v>34.92</v>
      </c>
      <c r="G249">
        <v>1135.75</v>
      </c>
      <c r="H249">
        <v>73.510000000000005</v>
      </c>
      <c r="I249">
        <v>66.53</v>
      </c>
      <c r="J249">
        <v>49.81</v>
      </c>
      <c r="K249">
        <v>36.619999999999997</v>
      </c>
      <c r="L249" s="35">
        <v>12</v>
      </c>
    </row>
    <row r="250" spans="1:12" x14ac:dyDescent="0.35">
      <c r="A250" s="1" t="s">
        <v>116</v>
      </c>
      <c r="B250" s="1" t="s">
        <v>656</v>
      </c>
      <c r="C250">
        <v>0</v>
      </c>
      <c r="D250">
        <v>47.5</v>
      </c>
      <c r="E250">
        <v>0</v>
      </c>
      <c r="F250">
        <v>38.25</v>
      </c>
      <c r="G250">
        <v>1638.83</v>
      </c>
      <c r="H250">
        <v>80.53</v>
      </c>
      <c r="I250">
        <v>71.67</v>
      </c>
      <c r="J250">
        <v>57.5</v>
      </c>
      <c r="K250">
        <v>46.3</v>
      </c>
      <c r="L250" s="35">
        <v>12</v>
      </c>
    </row>
    <row r="251" spans="1:12" x14ac:dyDescent="0.35">
      <c r="A251" s="1" t="s">
        <v>35</v>
      </c>
      <c r="B251" s="1" t="s">
        <v>835</v>
      </c>
      <c r="C251">
        <v>0</v>
      </c>
      <c r="D251">
        <v>47.5</v>
      </c>
      <c r="E251">
        <v>0</v>
      </c>
      <c r="F251">
        <v>38</v>
      </c>
      <c r="G251">
        <v>1866.83</v>
      </c>
      <c r="H251">
        <v>80</v>
      </c>
      <c r="I251">
        <v>80.09</v>
      </c>
      <c r="J251">
        <v>64.430000000000007</v>
      </c>
      <c r="K251">
        <v>51.54</v>
      </c>
      <c r="L251" s="35">
        <v>12</v>
      </c>
    </row>
    <row r="252" spans="1:12" x14ac:dyDescent="0.35">
      <c r="A252" s="1" t="s">
        <v>19</v>
      </c>
      <c r="B252" s="1" t="s">
        <v>836</v>
      </c>
      <c r="C252">
        <v>0</v>
      </c>
      <c r="D252">
        <v>47.5</v>
      </c>
      <c r="E252">
        <v>0</v>
      </c>
      <c r="F252">
        <v>45.17</v>
      </c>
      <c r="G252">
        <v>1949.33</v>
      </c>
      <c r="H252">
        <v>95.09</v>
      </c>
      <c r="I252">
        <v>65.31</v>
      </c>
      <c r="J252">
        <v>60.35</v>
      </c>
      <c r="K252">
        <v>57.39</v>
      </c>
      <c r="L252" s="35">
        <v>12</v>
      </c>
    </row>
    <row r="253" spans="1:12" x14ac:dyDescent="0.35">
      <c r="A253" s="1" t="s">
        <v>350</v>
      </c>
      <c r="B253" s="1" t="s">
        <v>628</v>
      </c>
      <c r="C253">
        <v>0</v>
      </c>
      <c r="D253">
        <v>47.5</v>
      </c>
      <c r="E253">
        <v>0</v>
      </c>
      <c r="F253">
        <v>25.83</v>
      </c>
      <c r="G253">
        <v>281.17</v>
      </c>
      <c r="H253">
        <v>54.39</v>
      </c>
      <c r="I253">
        <v>51.79</v>
      </c>
      <c r="J253">
        <v>28.19</v>
      </c>
      <c r="K253">
        <v>15.33</v>
      </c>
      <c r="L253" s="35">
        <v>11</v>
      </c>
    </row>
    <row r="254" spans="1:12" x14ac:dyDescent="0.35">
      <c r="A254" s="1" t="s">
        <v>143</v>
      </c>
      <c r="B254" s="1" t="s">
        <v>635</v>
      </c>
      <c r="C254">
        <v>0</v>
      </c>
      <c r="D254">
        <v>47.5</v>
      </c>
      <c r="E254">
        <v>0</v>
      </c>
      <c r="F254">
        <v>12.75</v>
      </c>
      <c r="G254">
        <v>123.25</v>
      </c>
      <c r="H254">
        <v>26.84</v>
      </c>
      <c r="I254">
        <v>43.18</v>
      </c>
      <c r="J254">
        <v>11.79</v>
      </c>
      <c r="K254">
        <v>3.17</v>
      </c>
      <c r="L254" s="35">
        <v>11</v>
      </c>
    </row>
    <row r="255" spans="1:12" x14ac:dyDescent="0.35">
      <c r="A255" s="12" t="s">
        <v>126</v>
      </c>
      <c r="B255" s="1" t="s">
        <v>596</v>
      </c>
      <c r="C255">
        <v>0</v>
      </c>
      <c r="D255">
        <v>47.5</v>
      </c>
      <c r="E255">
        <v>0</v>
      </c>
      <c r="F255">
        <v>34.92</v>
      </c>
      <c r="G255">
        <v>718.08</v>
      </c>
      <c r="H255">
        <v>73.510000000000005</v>
      </c>
      <c r="I255">
        <v>82.64</v>
      </c>
      <c r="J255">
        <v>62.99</v>
      </c>
      <c r="K255">
        <v>46.3</v>
      </c>
      <c r="L255" s="35">
        <v>11</v>
      </c>
    </row>
    <row r="256" spans="1:12" x14ac:dyDescent="0.35">
      <c r="A256" s="12" t="s">
        <v>387</v>
      </c>
      <c r="B256" s="12" t="s">
        <v>767</v>
      </c>
      <c r="C256" s="38">
        <v>0</v>
      </c>
      <c r="D256" s="38">
        <v>47.5</v>
      </c>
      <c r="E256" s="38">
        <v>0</v>
      </c>
      <c r="F256" s="38">
        <v>32.83</v>
      </c>
      <c r="G256" s="38">
        <v>592.08000000000004</v>
      </c>
      <c r="H256" s="38">
        <v>69.12</v>
      </c>
      <c r="I256" s="38">
        <v>73.260000000000005</v>
      </c>
      <c r="J256" s="38">
        <v>51.94</v>
      </c>
      <c r="K256" s="38">
        <v>35.9</v>
      </c>
      <c r="L256" s="35">
        <v>11</v>
      </c>
    </row>
    <row r="257" spans="1:12" x14ac:dyDescent="0.35">
      <c r="A257" s="1" t="s">
        <v>340</v>
      </c>
      <c r="B257" s="1" t="s">
        <v>752</v>
      </c>
      <c r="C257">
        <v>0</v>
      </c>
      <c r="D257">
        <v>47.5</v>
      </c>
      <c r="E257">
        <v>0</v>
      </c>
      <c r="F257">
        <v>37</v>
      </c>
      <c r="G257">
        <v>807</v>
      </c>
      <c r="H257">
        <v>77.89</v>
      </c>
      <c r="I257">
        <v>83.65</v>
      </c>
      <c r="J257">
        <v>65.34</v>
      </c>
      <c r="K257">
        <v>50.9</v>
      </c>
      <c r="L257" s="35">
        <v>11</v>
      </c>
    </row>
    <row r="258" spans="1:12" x14ac:dyDescent="0.35">
      <c r="A258" s="1" t="s">
        <v>336</v>
      </c>
      <c r="B258" s="1" t="s">
        <v>739</v>
      </c>
      <c r="C258">
        <v>0</v>
      </c>
      <c r="D258">
        <v>47.5</v>
      </c>
      <c r="E258">
        <v>0</v>
      </c>
      <c r="F258">
        <v>38.33</v>
      </c>
      <c r="G258">
        <v>867.75</v>
      </c>
      <c r="H258">
        <v>80.7</v>
      </c>
      <c r="I258">
        <v>84.05</v>
      </c>
      <c r="J258">
        <v>67.66</v>
      </c>
      <c r="K258">
        <v>54.6</v>
      </c>
      <c r="L258" s="35">
        <v>11</v>
      </c>
    </row>
    <row r="259" spans="1:12" x14ac:dyDescent="0.35">
      <c r="A259" s="1" t="s">
        <v>316</v>
      </c>
      <c r="B259" s="1" t="s">
        <v>864</v>
      </c>
      <c r="C259">
        <v>0</v>
      </c>
      <c r="D259">
        <v>47.5</v>
      </c>
      <c r="E259">
        <v>0</v>
      </c>
      <c r="F259">
        <v>17.670000000000002</v>
      </c>
      <c r="G259">
        <v>273.92</v>
      </c>
      <c r="H259">
        <v>37.19</v>
      </c>
      <c r="I259">
        <v>51.43</v>
      </c>
      <c r="J259">
        <v>19.22</v>
      </c>
      <c r="K259">
        <v>7.15</v>
      </c>
      <c r="L259" s="35">
        <v>11</v>
      </c>
    </row>
    <row r="260" spans="1:12" x14ac:dyDescent="0.35">
      <c r="A260" s="1" t="s">
        <v>169</v>
      </c>
      <c r="B260" s="1" t="s">
        <v>686</v>
      </c>
      <c r="C260">
        <v>0</v>
      </c>
      <c r="D260">
        <v>47.5</v>
      </c>
      <c r="E260">
        <v>0</v>
      </c>
      <c r="F260">
        <v>35.83</v>
      </c>
      <c r="G260">
        <v>873.83</v>
      </c>
      <c r="H260">
        <v>75.44</v>
      </c>
      <c r="I260">
        <v>73.08</v>
      </c>
      <c r="J260">
        <v>57.49</v>
      </c>
      <c r="K260">
        <v>43.37</v>
      </c>
      <c r="L260" s="35">
        <v>11</v>
      </c>
    </row>
    <row r="261" spans="1:12" x14ac:dyDescent="0.35">
      <c r="A261" s="1" t="s">
        <v>154</v>
      </c>
      <c r="B261" s="1" t="s">
        <v>678</v>
      </c>
      <c r="C261">
        <v>0</v>
      </c>
      <c r="D261">
        <v>47.5</v>
      </c>
      <c r="E261">
        <v>0</v>
      </c>
      <c r="F261">
        <v>38.58</v>
      </c>
      <c r="G261">
        <v>902.42</v>
      </c>
      <c r="H261">
        <v>81.23</v>
      </c>
      <c r="I261">
        <v>70.28</v>
      </c>
      <c r="J261">
        <v>55.88</v>
      </c>
      <c r="K261">
        <v>45.39</v>
      </c>
      <c r="L261" s="35">
        <v>11</v>
      </c>
    </row>
    <row r="262" spans="1:12" x14ac:dyDescent="0.35">
      <c r="A262" s="1" t="s">
        <v>167</v>
      </c>
      <c r="B262" s="1" t="s">
        <v>691</v>
      </c>
      <c r="C262">
        <v>0</v>
      </c>
      <c r="D262">
        <v>47.5</v>
      </c>
      <c r="E262">
        <v>0</v>
      </c>
      <c r="F262">
        <v>40.67</v>
      </c>
      <c r="G262">
        <v>1154.42</v>
      </c>
      <c r="H262">
        <v>85.61</v>
      </c>
      <c r="I262">
        <v>78.569999999999993</v>
      </c>
      <c r="J262">
        <v>67.510000000000005</v>
      </c>
      <c r="K262">
        <v>57.8</v>
      </c>
      <c r="L262" s="35">
        <v>11</v>
      </c>
    </row>
    <row r="263" spans="1:12" x14ac:dyDescent="0.35">
      <c r="A263" s="1" t="s">
        <v>268</v>
      </c>
      <c r="B263" s="1" t="s">
        <v>557</v>
      </c>
      <c r="C263">
        <v>0</v>
      </c>
      <c r="D263">
        <v>47.5</v>
      </c>
      <c r="E263">
        <v>0</v>
      </c>
      <c r="F263">
        <v>20.83</v>
      </c>
      <c r="G263">
        <v>580.83000000000004</v>
      </c>
      <c r="H263">
        <v>43.86</v>
      </c>
      <c r="I263">
        <v>78.790000000000006</v>
      </c>
      <c r="J263">
        <v>33.97</v>
      </c>
      <c r="K263">
        <v>14.9</v>
      </c>
      <c r="L263" s="35">
        <v>11</v>
      </c>
    </row>
    <row r="264" spans="1:12" x14ac:dyDescent="0.35">
      <c r="A264" s="1" t="s">
        <v>193</v>
      </c>
      <c r="B264" s="1" t="s">
        <v>883</v>
      </c>
      <c r="C264">
        <v>0</v>
      </c>
      <c r="D264">
        <v>47.5</v>
      </c>
      <c r="E264">
        <v>0</v>
      </c>
      <c r="F264">
        <v>32.42</v>
      </c>
      <c r="G264">
        <v>819.83</v>
      </c>
      <c r="H264">
        <v>68.25</v>
      </c>
      <c r="I264">
        <v>61.99</v>
      </c>
      <c r="J264">
        <v>44.26</v>
      </c>
      <c r="K264">
        <v>30.2</v>
      </c>
      <c r="L264" s="35">
        <v>11</v>
      </c>
    </row>
    <row r="265" spans="1:12" x14ac:dyDescent="0.35">
      <c r="A265" s="1" t="s">
        <v>234</v>
      </c>
      <c r="B265" s="1" t="s">
        <v>589</v>
      </c>
      <c r="C265">
        <v>0</v>
      </c>
      <c r="D265">
        <v>47.5</v>
      </c>
      <c r="E265">
        <v>0</v>
      </c>
      <c r="F265">
        <v>37.5</v>
      </c>
      <c r="G265">
        <v>1404</v>
      </c>
      <c r="H265">
        <v>78.95</v>
      </c>
      <c r="I265">
        <v>81.03</v>
      </c>
      <c r="J265">
        <v>65.680000000000007</v>
      </c>
      <c r="K265">
        <v>51.86</v>
      </c>
      <c r="L265" s="35">
        <v>11</v>
      </c>
    </row>
    <row r="266" spans="1:12" x14ac:dyDescent="0.35">
      <c r="A266" s="1" t="s">
        <v>249</v>
      </c>
      <c r="B266" s="1" t="s">
        <v>793</v>
      </c>
      <c r="C266">
        <v>0</v>
      </c>
      <c r="D266">
        <v>47.5</v>
      </c>
      <c r="E266">
        <v>0</v>
      </c>
      <c r="F266">
        <v>28</v>
      </c>
      <c r="G266">
        <v>857.75</v>
      </c>
      <c r="H266">
        <v>58.95</v>
      </c>
      <c r="I266">
        <v>62.91</v>
      </c>
      <c r="J266">
        <v>36.119999999999997</v>
      </c>
      <c r="K266">
        <v>21.29</v>
      </c>
      <c r="L266" s="35">
        <v>11</v>
      </c>
    </row>
    <row r="267" spans="1:12" x14ac:dyDescent="0.35">
      <c r="A267" s="1" t="s">
        <v>290</v>
      </c>
      <c r="B267" s="1" t="s">
        <v>895</v>
      </c>
      <c r="C267">
        <v>0</v>
      </c>
      <c r="D267">
        <v>47.5</v>
      </c>
      <c r="E267">
        <v>0</v>
      </c>
      <c r="F267">
        <v>37.25</v>
      </c>
      <c r="G267">
        <v>1861.92</v>
      </c>
      <c r="H267">
        <v>78.42</v>
      </c>
      <c r="I267">
        <v>93.02</v>
      </c>
      <c r="J267">
        <v>72.59</v>
      </c>
      <c r="K267">
        <v>56.93</v>
      </c>
      <c r="L267" s="35">
        <v>11</v>
      </c>
    </row>
    <row r="268" spans="1:12" x14ac:dyDescent="0.35">
      <c r="A268" s="15" t="s">
        <v>40</v>
      </c>
      <c r="B268" s="15" t="s">
        <v>838</v>
      </c>
      <c r="C268" s="16">
        <v>0</v>
      </c>
      <c r="D268" s="16">
        <v>47.5</v>
      </c>
      <c r="E268" s="16">
        <v>0</v>
      </c>
      <c r="F268" s="16">
        <v>39.33</v>
      </c>
      <c r="G268" s="16">
        <v>1962.58</v>
      </c>
      <c r="H268" s="16">
        <v>82.81</v>
      </c>
      <c r="I268" s="16">
        <v>67.760000000000005</v>
      </c>
      <c r="J268" s="16">
        <v>55.83</v>
      </c>
      <c r="K268" s="16">
        <v>46.23</v>
      </c>
      <c r="L268" s="35">
        <v>11</v>
      </c>
    </row>
    <row r="269" spans="1:12" x14ac:dyDescent="0.35">
      <c r="A269" s="1" t="s">
        <v>141</v>
      </c>
      <c r="B269" s="1" t="s">
        <v>636</v>
      </c>
      <c r="C269">
        <v>0</v>
      </c>
      <c r="D269">
        <v>47.5</v>
      </c>
      <c r="E269">
        <v>0</v>
      </c>
      <c r="F269">
        <v>19.75</v>
      </c>
      <c r="G269">
        <v>390.5</v>
      </c>
      <c r="H269">
        <v>41.58</v>
      </c>
      <c r="I269">
        <v>78.569999999999993</v>
      </c>
      <c r="J269">
        <v>34.25</v>
      </c>
      <c r="K269">
        <v>14.24</v>
      </c>
      <c r="L269" s="35">
        <v>10</v>
      </c>
    </row>
    <row r="270" spans="1:12" x14ac:dyDescent="0.35">
      <c r="A270" s="1" t="s">
        <v>183</v>
      </c>
      <c r="B270" s="1" t="s">
        <v>700</v>
      </c>
      <c r="C270">
        <v>0</v>
      </c>
      <c r="D270">
        <v>47.5</v>
      </c>
      <c r="E270">
        <v>0</v>
      </c>
      <c r="F270">
        <v>30.58</v>
      </c>
      <c r="G270">
        <v>530.75</v>
      </c>
      <c r="H270">
        <v>64.39</v>
      </c>
      <c r="I270">
        <v>76.28</v>
      </c>
      <c r="J270">
        <v>46.56</v>
      </c>
      <c r="K270">
        <v>29.98</v>
      </c>
      <c r="L270" s="35">
        <v>10</v>
      </c>
    </row>
    <row r="271" spans="1:12" x14ac:dyDescent="0.35">
      <c r="A271" s="1" t="s">
        <v>205</v>
      </c>
      <c r="B271" s="1" t="s">
        <v>714</v>
      </c>
      <c r="C271">
        <v>0</v>
      </c>
      <c r="D271">
        <v>47.5</v>
      </c>
      <c r="E271">
        <v>0</v>
      </c>
      <c r="F271">
        <v>31.5</v>
      </c>
      <c r="G271">
        <v>502.42</v>
      </c>
      <c r="H271">
        <v>66.319999999999993</v>
      </c>
      <c r="I271">
        <v>67.05</v>
      </c>
      <c r="J271">
        <v>44.07</v>
      </c>
      <c r="K271">
        <v>29.23</v>
      </c>
      <c r="L271" s="35">
        <v>10</v>
      </c>
    </row>
    <row r="272" spans="1:12" x14ac:dyDescent="0.35">
      <c r="A272" s="1" t="s">
        <v>383</v>
      </c>
      <c r="B272" s="1" t="s">
        <v>760</v>
      </c>
      <c r="C272">
        <v>0</v>
      </c>
      <c r="D272">
        <v>47.5</v>
      </c>
      <c r="E272">
        <v>0</v>
      </c>
      <c r="F272">
        <v>35.33</v>
      </c>
      <c r="G272">
        <v>738.25</v>
      </c>
      <c r="H272">
        <v>74.39</v>
      </c>
      <c r="I272">
        <v>79.73</v>
      </c>
      <c r="J272">
        <v>62.17</v>
      </c>
      <c r="K272">
        <v>46.24</v>
      </c>
      <c r="L272" s="35">
        <v>10</v>
      </c>
    </row>
    <row r="273" spans="1:12" x14ac:dyDescent="0.35">
      <c r="A273" s="1" t="s">
        <v>159</v>
      </c>
      <c r="B273" s="1" t="s">
        <v>679</v>
      </c>
      <c r="C273">
        <v>0</v>
      </c>
      <c r="D273">
        <v>47.5</v>
      </c>
      <c r="E273">
        <v>0</v>
      </c>
      <c r="F273">
        <v>31.33</v>
      </c>
      <c r="G273">
        <v>660.5</v>
      </c>
      <c r="H273">
        <v>65.959999999999994</v>
      </c>
      <c r="I273">
        <v>81.73</v>
      </c>
      <c r="J273">
        <v>53.48</v>
      </c>
      <c r="K273">
        <v>35.28</v>
      </c>
      <c r="L273" s="35">
        <v>10</v>
      </c>
    </row>
    <row r="274" spans="1:12" x14ac:dyDescent="0.35">
      <c r="A274" s="1" t="s">
        <v>158</v>
      </c>
      <c r="B274" s="1" t="s">
        <v>682</v>
      </c>
      <c r="C274">
        <v>0</v>
      </c>
      <c r="D274">
        <v>47.5</v>
      </c>
      <c r="E274">
        <v>0</v>
      </c>
      <c r="F274">
        <v>35.83</v>
      </c>
      <c r="G274">
        <v>771.42</v>
      </c>
      <c r="H274">
        <v>75.44</v>
      </c>
      <c r="I274">
        <v>74.069999999999993</v>
      </c>
      <c r="J274">
        <v>60.15</v>
      </c>
      <c r="K274">
        <v>45.38</v>
      </c>
      <c r="L274" s="35">
        <v>10</v>
      </c>
    </row>
    <row r="275" spans="1:12" x14ac:dyDescent="0.35">
      <c r="A275" s="1" t="s">
        <v>80</v>
      </c>
      <c r="B275" s="1" t="s">
        <v>618</v>
      </c>
      <c r="C275">
        <v>0</v>
      </c>
      <c r="D275">
        <v>47.5</v>
      </c>
      <c r="E275">
        <v>0</v>
      </c>
      <c r="F275">
        <v>24.67</v>
      </c>
      <c r="G275">
        <v>417.92</v>
      </c>
      <c r="H275">
        <v>51.93</v>
      </c>
      <c r="I275">
        <v>60.71</v>
      </c>
      <c r="J275">
        <v>31.42</v>
      </c>
      <c r="K275">
        <v>16.32</v>
      </c>
      <c r="L275" s="35">
        <v>10</v>
      </c>
    </row>
    <row r="276" spans="1:12" x14ac:dyDescent="0.35">
      <c r="A276" s="12" t="s">
        <v>345</v>
      </c>
      <c r="B276" s="1" t="s">
        <v>753</v>
      </c>
      <c r="C276">
        <v>0</v>
      </c>
      <c r="D276">
        <v>47.5</v>
      </c>
      <c r="E276">
        <v>0</v>
      </c>
      <c r="F276">
        <v>23.25</v>
      </c>
      <c r="G276">
        <v>474.25</v>
      </c>
      <c r="H276">
        <v>48.95</v>
      </c>
      <c r="I276">
        <v>74.11</v>
      </c>
      <c r="J276">
        <v>35.659999999999997</v>
      </c>
      <c r="K276">
        <v>17.45</v>
      </c>
      <c r="L276" s="35">
        <v>10</v>
      </c>
    </row>
    <row r="277" spans="1:12" x14ac:dyDescent="0.35">
      <c r="A277" s="1" t="s">
        <v>29</v>
      </c>
      <c r="B277" s="1" t="s">
        <v>812</v>
      </c>
      <c r="C277">
        <v>0</v>
      </c>
      <c r="D277">
        <v>47.5</v>
      </c>
      <c r="E277">
        <v>0</v>
      </c>
      <c r="F277">
        <v>42.83</v>
      </c>
      <c r="G277">
        <v>1003.75</v>
      </c>
      <c r="H277">
        <v>90.18</v>
      </c>
      <c r="I277">
        <v>80.790000000000006</v>
      </c>
      <c r="J277">
        <v>72.87</v>
      </c>
      <c r="K277">
        <v>65.709999999999994</v>
      </c>
      <c r="L277" s="35">
        <v>10</v>
      </c>
    </row>
    <row r="278" spans="1:12" x14ac:dyDescent="0.35">
      <c r="A278" s="1" t="s">
        <v>227</v>
      </c>
      <c r="B278" s="1" t="s">
        <v>574</v>
      </c>
      <c r="C278">
        <v>0</v>
      </c>
      <c r="D278">
        <v>47.5</v>
      </c>
      <c r="E278">
        <v>0</v>
      </c>
      <c r="F278">
        <v>33.42</v>
      </c>
      <c r="G278">
        <v>653</v>
      </c>
      <c r="H278">
        <v>70.349999999999994</v>
      </c>
      <c r="I278">
        <v>66.95</v>
      </c>
      <c r="J278">
        <v>47.4</v>
      </c>
      <c r="K278">
        <v>33.35</v>
      </c>
      <c r="L278" s="35">
        <v>10</v>
      </c>
    </row>
    <row r="279" spans="1:12" x14ac:dyDescent="0.35">
      <c r="A279" s="1" t="s">
        <v>228</v>
      </c>
      <c r="B279" s="1" t="s">
        <v>572</v>
      </c>
      <c r="C279">
        <v>0</v>
      </c>
      <c r="D279">
        <v>47.5</v>
      </c>
      <c r="E279">
        <v>0</v>
      </c>
      <c r="F279">
        <v>26.92</v>
      </c>
      <c r="G279">
        <v>478.92</v>
      </c>
      <c r="H279">
        <v>56.67</v>
      </c>
      <c r="I279">
        <v>62.07</v>
      </c>
      <c r="J279">
        <v>34.770000000000003</v>
      </c>
      <c r="K279">
        <v>19.7</v>
      </c>
      <c r="L279" s="35">
        <v>10</v>
      </c>
    </row>
    <row r="280" spans="1:12" x14ac:dyDescent="0.35">
      <c r="A280" s="1" t="s">
        <v>221</v>
      </c>
      <c r="B280" s="1" t="s">
        <v>582</v>
      </c>
      <c r="C280">
        <v>0</v>
      </c>
      <c r="D280">
        <v>47.5</v>
      </c>
      <c r="E280">
        <v>0</v>
      </c>
      <c r="F280">
        <v>30.83</v>
      </c>
      <c r="G280">
        <v>508.67</v>
      </c>
      <c r="H280">
        <v>64.91</v>
      </c>
      <c r="I280">
        <v>52.67</v>
      </c>
      <c r="J280">
        <v>35.700000000000003</v>
      </c>
      <c r="K280">
        <v>23.17</v>
      </c>
      <c r="L280" s="35">
        <v>10</v>
      </c>
    </row>
    <row r="281" spans="1:12" x14ac:dyDescent="0.35">
      <c r="A281" s="1" t="s">
        <v>165</v>
      </c>
      <c r="B281" s="1" t="s">
        <v>694</v>
      </c>
      <c r="C281">
        <v>0</v>
      </c>
      <c r="D281">
        <v>47.5</v>
      </c>
      <c r="E281">
        <v>0</v>
      </c>
      <c r="F281">
        <v>42.08</v>
      </c>
      <c r="G281">
        <v>1756.25</v>
      </c>
      <c r="H281">
        <v>88.6</v>
      </c>
      <c r="I281">
        <v>84.38</v>
      </c>
      <c r="J281">
        <v>77.03</v>
      </c>
      <c r="K281">
        <v>68.239999999999995</v>
      </c>
      <c r="L281" s="35">
        <v>10</v>
      </c>
    </row>
    <row r="282" spans="1:12" x14ac:dyDescent="0.35">
      <c r="A282" s="1" t="s">
        <v>266</v>
      </c>
      <c r="B282" s="1" t="s">
        <v>719</v>
      </c>
      <c r="C282">
        <v>0</v>
      </c>
      <c r="D282">
        <v>47.5</v>
      </c>
      <c r="E282">
        <v>0</v>
      </c>
      <c r="F282">
        <v>38.92</v>
      </c>
      <c r="G282">
        <v>1283.75</v>
      </c>
      <c r="H282">
        <v>81.93</v>
      </c>
      <c r="I282">
        <v>64.430000000000007</v>
      </c>
      <c r="J282">
        <v>56.3</v>
      </c>
      <c r="K282">
        <v>46.13</v>
      </c>
      <c r="L282" s="35">
        <v>10</v>
      </c>
    </row>
    <row r="283" spans="1:12" x14ac:dyDescent="0.35">
      <c r="A283" s="1" t="s">
        <v>104</v>
      </c>
      <c r="B283" s="1" t="s">
        <v>646</v>
      </c>
      <c r="C283">
        <v>0</v>
      </c>
      <c r="D283">
        <v>47.5</v>
      </c>
      <c r="E283">
        <v>0</v>
      </c>
      <c r="F283">
        <v>41.42</v>
      </c>
      <c r="G283">
        <v>837.58</v>
      </c>
      <c r="H283">
        <v>87.19</v>
      </c>
      <c r="I283">
        <v>80.510000000000005</v>
      </c>
      <c r="J283">
        <v>67.819999999999993</v>
      </c>
      <c r="K283">
        <v>59.13</v>
      </c>
      <c r="L283" s="35">
        <v>10</v>
      </c>
    </row>
    <row r="284" spans="1:12" x14ac:dyDescent="0.35">
      <c r="A284" s="1" t="s">
        <v>105</v>
      </c>
      <c r="B284" s="1" t="s">
        <v>647</v>
      </c>
      <c r="C284">
        <v>0</v>
      </c>
      <c r="D284">
        <v>47.5</v>
      </c>
      <c r="E284">
        <v>0</v>
      </c>
      <c r="F284">
        <v>39.5</v>
      </c>
      <c r="G284">
        <v>827.25</v>
      </c>
      <c r="H284">
        <v>83.16</v>
      </c>
      <c r="I284">
        <v>83.65</v>
      </c>
      <c r="J284">
        <v>66.98</v>
      </c>
      <c r="K284">
        <v>55.7</v>
      </c>
      <c r="L284" s="35">
        <v>10</v>
      </c>
    </row>
    <row r="285" spans="1:12" x14ac:dyDescent="0.35">
      <c r="A285" s="12" t="s">
        <v>106</v>
      </c>
      <c r="B285" s="12" t="s">
        <v>648</v>
      </c>
      <c r="C285" s="38">
        <v>0</v>
      </c>
      <c r="D285" s="38">
        <v>47.5</v>
      </c>
      <c r="E285" s="38">
        <v>0</v>
      </c>
      <c r="F285" s="38">
        <v>34.75</v>
      </c>
      <c r="G285" s="38">
        <v>745.83</v>
      </c>
      <c r="H285" s="38">
        <v>73.16</v>
      </c>
      <c r="I285" s="38">
        <v>82.94</v>
      </c>
      <c r="J285" s="38">
        <v>60.39</v>
      </c>
      <c r="K285" s="38">
        <v>44.18</v>
      </c>
      <c r="L285" s="35">
        <v>10</v>
      </c>
    </row>
    <row r="286" spans="1:12" x14ac:dyDescent="0.35">
      <c r="A286" s="1" t="s">
        <v>85</v>
      </c>
      <c r="B286" s="1" t="s">
        <v>612</v>
      </c>
      <c r="C286">
        <v>0</v>
      </c>
      <c r="D286">
        <v>47.5</v>
      </c>
      <c r="E286">
        <v>0</v>
      </c>
      <c r="F286">
        <v>3</v>
      </c>
      <c r="G286">
        <v>36</v>
      </c>
      <c r="H286">
        <v>6.32</v>
      </c>
      <c r="I286">
        <v>57.14</v>
      </c>
      <c r="J286">
        <v>3.61</v>
      </c>
      <c r="K286">
        <v>0.23</v>
      </c>
      <c r="L286" s="35">
        <v>9</v>
      </c>
    </row>
    <row r="287" spans="1:12" x14ac:dyDescent="0.35">
      <c r="A287" s="1" t="s">
        <v>188</v>
      </c>
      <c r="B287" s="1" t="s">
        <v>627</v>
      </c>
      <c r="C287">
        <v>0</v>
      </c>
      <c r="D287">
        <v>47.5</v>
      </c>
      <c r="E287">
        <v>0</v>
      </c>
      <c r="F287">
        <v>30.67</v>
      </c>
      <c r="G287">
        <v>401.75</v>
      </c>
      <c r="H287">
        <v>64.56</v>
      </c>
      <c r="I287">
        <v>56.78</v>
      </c>
      <c r="J287">
        <v>40.28</v>
      </c>
      <c r="K287">
        <v>26</v>
      </c>
      <c r="L287" s="35">
        <v>9</v>
      </c>
    </row>
    <row r="288" spans="1:12" x14ac:dyDescent="0.35">
      <c r="A288" s="1" t="s">
        <v>394</v>
      </c>
      <c r="B288" s="1" t="s">
        <v>633</v>
      </c>
      <c r="C288">
        <v>0</v>
      </c>
      <c r="D288">
        <v>47.5</v>
      </c>
      <c r="E288">
        <v>0</v>
      </c>
      <c r="F288">
        <v>9.83</v>
      </c>
      <c r="G288">
        <v>177.5</v>
      </c>
      <c r="H288">
        <v>20.7</v>
      </c>
      <c r="I288">
        <v>87.3</v>
      </c>
      <c r="J288">
        <v>17.79</v>
      </c>
      <c r="K288">
        <v>3.68</v>
      </c>
      <c r="L288" s="35">
        <v>9</v>
      </c>
    </row>
    <row r="289" spans="1:12" x14ac:dyDescent="0.35">
      <c r="A289" s="1" t="s">
        <v>239</v>
      </c>
      <c r="B289" s="1" t="s">
        <v>571</v>
      </c>
      <c r="C289">
        <v>0</v>
      </c>
      <c r="D289">
        <v>47.5</v>
      </c>
      <c r="E289">
        <v>0</v>
      </c>
      <c r="F289">
        <v>24.83</v>
      </c>
      <c r="G289">
        <v>344</v>
      </c>
      <c r="H289">
        <v>52.28</v>
      </c>
      <c r="I289">
        <v>60.39</v>
      </c>
      <c r="J289">
        <v>31.49</v>
      </c>
      <c r="K289">
        <v>16.46</v>
      </c>
      <c r="L289" s="35">
        <v>9</v>
      </c>
    </row>
    <row r="290" spans="1:12" ht="15" thickBot="1" x14ac:dyDescent="0.4">
      <c r="A290" s="36" t="s">
        <v>76</v>
      </c>
      <c r="B290" s="36" t="s">
        <v>613</v>
      </c>
      <c r="C290" s="37">
        <v>0</v>
      </c>
      <c r="D290" s="37">
        <v>47.5</v>
      </c>
      <c r="E290" s="37">
        <v>0</v>
      </c>
      <c r="F290" s="37">
        <v>0</v>
      </c>
      <c r="G290" s="37">
        <v>0</v>
      </c>
      <c r="H290" s="37">
        <v>0</v>
      </c>
      <c r="I290" s="37">
        <v>0</v>
      </c>
      <c r="J290" s="37">
        <v>0</v>
      </c>
      <c r="K290" s="37">
        <v>0</v>
      </c>
      <c r="L290" s="35">
        <v>9</v>
      </c>
    </row>
    <row r="291" spans="1:12" x14ac:dyDescent="0.35">
      <c r="A291" s="1" t="s">
        <v>151</v>
      </c>
      <c r="B291" s="1" t="s">
        <v>670</v>
      </c>
      <c r="C291">
        <v>0</v>
      </c>
      <c r="D291">
        <v>47.5</v>
      </c>
      <c r="E291">
        <v>0</v>
      </c>
      <c r="F291">
        <v>36.25</v>
      </c>
      <c r="G291">
        <v>635.91999999999996</v>
      </c>
      <c r="H291">
        <v>76.319999999999993</v>
      </c>
      <c r="I291">
        <v>69.72</v>
      </c>
      <c r="J291">
        <v>55.78</v>
      </c>
      <c r="K291">
        <v>42.57</v>
      </c>
      <c r="L291" s="35">
        <v>9</v>
      </c>
    </row>
    <row r="292" spans="1:12" x14ac:dyDescent="0.35">
      <c r="A292" s="1" t="s">
        <v>344</v>
      </c>
      <c r="B292" s="1" t="s">
        <v>751</v>
      </c>
      <c r="C292">
        <v>0</v>
      </c>
      <c r="D292">
        <v>47.5</v>
      </c>
      <c r="E292">
        <v>0</v>
      </c>
      <c r="F292">
        <v>21.83</v>
      </c>
      <c r="G292">
        <v>412.83</v>
      </c>
      <c r="H292">
        <v>45.96</v>
      </c>
      <c r="I292">
        <v>79.17</v>
      </c>
      <c r="J292">
        <v>36.21</v>
      </c>
      <c r="K292">
        <v>16.649999999999999</v>
      </c>
      <c r="L292" s="35">
        <v>9</v>
      </c>
    </row>
    <row r="293" spans="1:12" x14ac:dyDescent="0.35">
      <c r="A293" s="12" t="s">
        <v>348</v>
      </c>
      <c r="B293" s="12" t="s">
        <v>756</v>
      </c>
      <c r="C293" s="38">
        <v>0</v>
      </c>
      <c r="D293" s="38">
        <v>47.5</v>
      </c>
      <c r="E293" s="38">
        <v>0</v>
      </c>
      <c r="F293" s="38">
        <v>16</v>
      </c>
      <c r="G293" s="38">
        <v>249.58</v>
      </c>
      <c r="H293" s="38">
        <v>33.68</v>
      </c>
      <c r="I293" s="38">
        <v>62.5</v>
      </c>
      <c r="J293" s="38">
        <v>21.89</v>
      </c>
      <c r="K293" s="38">
        <v>7.37</v>
      </c>
      <c r="L293" s="35">
        <v>9</v>
      </c>
    </row>
    <row r="294" spans="1:12" x14ac:dyDescent="0.35">
      <c r="A294" s="1" t="s">
        <v>63</v>
      </c>
      <c r="B294" s="1" t="s">
        <v>540</v>
      </c>
      <c r="C294">
        <v>0</v>
      </c>
      <c r="D294">
        <v>47.5</v>
      </c>
      <c r="E294">
        <v>0</v>
      </c>
      <c r="F294">
        <v>30.83</v>
      </c>
      <c r="G294">
        <v>509.17</v>
      </c>
      <c r="H294">
        <v>64.91</v>
      </c>
      <c r="I294">
        <v>64</v>
      </c>
      <c r="J294">
        <v>42.88</v>
      </c>
      <c r="K294">
        <v>27.83</v>
      </c>
      <c r="L294" s="42">
        <v>7</v>
      </c>
    </row>
    <row r="295" spans="1:12" s="33" customFormat="1" x14ac:dyDescent="0.35">
      <c r="A295" s="51">
        <v>24000113</v>
      </c>
      <c r="B295" s="34" t="s">
        <v>917</v>
      </c>
      <c r="L295" s="42">
        <v>9</v>
      </c>
    </row>
    <row r="296" spans="1:12" x14ac:dyDescent="0.35">
      <c r="A296" s="1" t="s">
        <v>148</v>
      </c>
      <c r="B296" s="1" t="s">
        <v>674</v>
      </c>
      <c r="C296">
        <v>0</v>
      </c>
      <c r="D296">
        <v>47.5</v>
      </c>
      <c r="E296">
        <v>0</v>
      </c>
      <c r="F296">
        <v>40.17</v>
      </c>
      <c r="G296">
        <v>786.67</v>
      </c>
      <c r="H296">
        <v>84.56</v>
      </c>
      <c r="I296">
        <v>79</v>
      </c>
      <c r="J296">
        <v>66.25</v>
      </c>
      <c r="K296">
        <v>56.02</v>
      </c>
      <c r="L296" s="35">
        <v>9</v>
      </c>
    </row>
    <row r="297" spans="1:12" x14ac:dyDescent="0.35">
      <c r="A297" s="1" t="s">
        <v>149</v>
      </c>
      <c r="B297" s="1" t="s">
        <v>675</v>
      </c>
      <c r="C297">
        <v>0</v>
      </c>
      <c r="D297">
        <v>47.5</v>
      </c>
      <c r="E297">
        <v>0</v>
      </c>
      <c r="F297">
        <v>37.33</v>
      </c>
      <c r="G297">
        <v>713.25</v>
      </c>
      <c r="H297">
        <v>78.599999999999994</v>
      </c>
      <c r="I297">
        <v>75.53</v>
      </c>
      <c r="J297">
        <v>60.06</v>
      </c>
      <c r="K297">
        <v>47.21</v>
      </c>
      <c r="L297" s="35">
        <v>9</v>
      </c>
    </row>
    <row r="298" spans="1:12" x14ac:dyDescent="0.35">
      <c r="A298" s="1" t="s">
        <v>150</v>
      </c>
      <c r="B298" s="1" t="s">
        <v>676</v>
      </c>
      <c r="C298">
        <v>0</v>
      </c>
      <c r="D298">
        <v>47.5</v>
      </c>
      <c r="E298">
        <v>0</v>
      </c>
      <c r="F298">
        <v>33.25</v>
      </c>
      <c r="G298">
        <v>703.83</v>
      </c>
      <c r="H298">
        <v>70</v>
      </c>
      <c r="I298">
        <v>84</v>
      </c>
      <c r="J298">
        <v>59.27</v>
      </c>
      <c r="K298">
        <v>41.49</v>
      </c>
      <c r="L298" s="35">
        <v>9</v>
      </c>
    </row>
    <row r="299" spans="1:12" x14ac:dyDescent="0.35">
      <c r="A299" s="1" t="s">
        <v>365</v>
      </c>
      <c r="B299" s="1" t="s">
        <v>776</v>
      </c>
      <c r="C299">
        <v>0</v>
      </c>
      <c r="D299">
        <v>47.5</v>
      </c>
      <c r="E299">
        <v>0</v>
      </c>
      <c r="F299">
        <v>29.17</v>
      </c>
      <c r="G299">
        <v>513.66999999999996</v>
      </c>
      <c r="H299">
        <v>61.4</v>
      </c>
      <c r="I299">
        <v>69.25</v>
      </c>
      <c r="J299">
        <v>43.26</v>
      </c>
      <c r="K299">
        <v>26.56</v>
      </c>
      <c r="L299" s="35">
        <v>9</v>
      </c>
    </row>
    <row r="300" spans="1:12" x14ac:dyDescent="0.35">
      <c r="A300" s="1" t="s">
        <v>366</v>
      </c>
      <c r="B300" s="1" t="s">
        <v>777</v>
      </c>
      <c r="C300">
        <v>0</v>
      </c>
      <c r="D300">
        <v>47.5</v>
      </c>
      <c r="E300">
        <v>0</v>
      </c>
      <c r="F300">
        <v>26.08</v>
      </c>
      <c r="G300">
        <v>409.33</v>
      </c>
      <c r="H300">
        <v>54.91</v>
      </c>
      <c r="I300">
        <v>68</v>
      </c>
      <c r="J300">
        <v>34.47</v>
      </c>
      <c r="K300">
        <v>18.93</v>
      </c>
      <c r="L300" s="35">
        <v>9</v>
      </c>
    </row>
    <row r="301" spans="1:12" x14ac:dyDescent="0.35">
      <c r="A301" s="1" t="s">
        <v>61</v>
      </c>
      <c r="B301" s="1" t="s">
        <v>541</v>
      </c>
      <c r="C301">
        <v>0</v>
      </c>
      <c r="D301">
        <v>47.5</v>
      </c>
      <c r="E301">
        <v>0</v>
      </c>
      <c r="F301">
        <v>37.75</v>
      </c>
      <c r="G301">
        <v>813.25</v>
      </c>
      <c r="H301">
        <v>79.47</v>
      </c>
      <c r="I301">
        <v>81.97</v>
      </c>
      <c r="J301">
        <v>65.849999999999994</v>
      </c>
      <c r="K301">
        <v>52.33</v>
      </c>
      <c r="L301" s="35">
        <v>9</v>
      </c>
    </row>
    <row r="302" spans="1:12" x14ac:dyDescent="0.35">
      <c r="A302" s="1" t="s">
        <v>171</v>
      </c>
      <c r="B302" s="1" t="s">
        <v>680</v>
      </c>
      <c r="C302">
        <v>0</v>
      </c>
      <c r="D302">
        <v>47.5</v>
      </c>
      <c r="E302">
        <v>0</v>
      </c>
      <c r="F302">
        <v>30.75</v>
      </c>
      <c r="G302">
        <v>557.75</v>
      </c>
      <c r="H302">
        <v>64.739999999999995</v>
      </c>
      <c r="I302">
        <v>65.98</v>
      </c>
      <c r="J302">
        <v>45.16</v>
      </c>
      <c r="K302">
        <v>29.24</v>
      </c>
      <c r="L302" s="35">
        <v>9</v>
      </c>
    </row>
    <row r="303" spans="1:12" x14ac:dyDescent="0.35">
      <c r="A303" s="1" t="s">
        <v>172</v>
      </c>
      <c r="B303" s="1" t="s">
        <v>681</v>
      </c>
      <c r="C303">
        <v>0</v>
      </c>
      <c r="D303">
        <v>47.5</v>
      </c>
      <c r="E303">
        <v>0</v>
      </c>
      <c r="F303">
        <v>30.42</v>
      </c>
      <c r="G303">
        <v>690.42</v>
      </c>
      <c r="H303">
        <v>64.040000000000006</v>
      </c>
      <c r="I303">
        <v>87.76</v>
      </c>
      <c r="J303">
        <v>55.9</v>
      </c>
      <c r="K303">
        <v>35.799999999999997</v>
      </c>
      <c r="L303" s="35">
        <v>9</v>
      </c>
    </row>
    <row r="304" spans="1:12" x14ac:dyDescent="0.35">
      <c r="A304" s="1" t="s">
        <v>69</v>
      </c>
      <c r="B304" s="1" t="s">
        <v>543</v>
      </c>
      <c r="C304">
        <v>0</v>
      </c>
      <c r="D304">
        <v>47.5</v>
      </c>
      <c r="E304">
        <v>0</v>
      </c>
      <c r="F304">
        <v>38.83</v>
      </c>
      <c r="G304">
        <v>669.75</v>
      </c>
      <c r="H304">
        <v>81.75</v>
      </c>
      <c r="I304">
        <v>60.78</v>
      </c>
      <c r="J304">
        <v>52.22</v>
      </c>
      <c r="K304">
        <v>42.69</v>
      </c>
      <c r="L304" s="42">
        <v>8</v>
      </c>
    </row>
    <row r="305" spans="1:12" x14ac:dyDescent="0.35">
      <c r="A305" s="1" t="s">
        <v>233</v>
      </c>
      <c r="B305" s="1" t="s">
        <v>575</v>
      </c>
      <c r="C305">
        <v>0</v>
      </c>
      <c r="D305">
        <v>47.5</v>
      </c>
      <c r="E305">
        <v>0</v>
      </c>
      <c r="F305">
        <v>34.83</v>
      </c>
      <c r="G305">
        <v>621.83000000000004</v>
      </c>
      <c r="H305">
        <v>73.33</v>
      </c>
      <c r="I305">
        <v>63.25</v>
      </c>
      <c r="J305">
        <v>48.49</v>
      </c>
      <c r="K305">
        <v>35.56</v>
      </c>
      <c r="L305" s="35">
        <v>9</v>
      </c>
    </row>
    <row r="306" spans="1:12" x14ac:dyDescent="0.35">
      <c r="A306" s="1" t="s">
        <v>334</v>
      </c>
      <c r="B306" s="1" t="s">
        <v>741</v>
      </c>
      <c r="C306">
        <v>0</v>
      </c>
      <c r="D306">
        <v>47.5</v>
      </c>
      <c r="E306">
        <v>0</v>
      </c>
      <c r="F306">
        <v>34.67</v>
      </c>
      <c r="G306">
        <v>504.25</v>
      </c>
      <c r="H306">
        <v>72.98</v>
      </c>
      <c r="I306">
        <v>56.32</v>
      </c>
      <c r="J306">
        <v>37.909999999999997</v>
      </c>
      <c r="K306">
        <v>27.67</v>
      </c>
      <c r="L306" s="35">
        <v>9</v>
      </c>
    </row>
    <row r="307" spans="1:12" x14ac:dyDescent="0.35">
      <c r="A307" s="1" t="s">
        <v>374</v>
      </c>
      <c r="B307" s="1" t="s">
        <v>850</v>
      </c>
      <c r="C307">
        <v>0</v>
      </c>
      <c r="D307">
        <v>47.5</v>
      </c>
      <c r="E307">
        <v>0</v>
      </c>
      <c r="F307">
        <v>18.829999999999998</v>
      </c>
      <c r="G307">
        <v>234.42</v>
      </c>
      <c r="H307">
        <v>39.65</v>
      </c>
      <c r="I307">
        <v>47.02</v>
      </c>
      <c r="J307">
        <v>17.63</v>
      </c>
      <c r="K307">
        <v>6.99</v>
      </c>
      <c r="L307" s="35">
        <v>9</v>
      </c>
    </row>
    <row r="308" spans="1:12" x14ac:dyDescent="0.35">
      <c r="A308" s="1" t="s">
        <v>223</v>
      </c>
      <c r="B308" s="1" t="s">
        <v>580</v>
      </c>
      <c r="C308">
        <v>0</v>
      </c>
      <c r="D308">
        <v>47.5</v>
      </c>
      <c r="E308">
        <v>0</v>
      </c>
      <c r="F308">
        <v>39.58</v>
      </c>
      <c r="G308">
        <v>736</v>
      </c>
      <c r="H308">
        <v>83.33</v>
      </c>
      <c r="I308">
        <v>63.93</v>
      </c>
      <c r="J308">
        <v>53.43</v>
      </c>
      <c r="K308">
        <v>44.53</v>
      </c>
      <c r="L308" s="35">
        <v>9</v>
      </c>
    </row>
    <row r="309" spans="1:12" x14ac:dyDescent="0.35">
      <c r="A309" s="1" t="s">
        <v>224</v>
      </c>
      <c r="B309" s="1" t="s">
        <v>581</v>
      </c>
      <c r="C309">
        <v>0</v>
      </c>
      <c r="D309">
        <v>47.5</v>
      </c>
      <c r="E309">
        <v>0</v>
      </c>
      <c r="F309">
        <v>34.25</v>
      </c>
      <c r="G309">
        <v>552</v>
      </c>
      <c r="H309">
        <v>72.11</v>
      </c>
      <c r="I309">
        <v>54.89</v>
      </c>
      <c r="J309">
        <v>40.07</v>
      </c>
      <c r="K309">
        <v>28.89</v>
      </c>
      <c r="L309" s="35">
        <v>9</v>
      </c>
    </row>
    <row r="310" spans="1:12" x14ac:dyDescent="0.35">
      <c r="A310" s="1" t="s">
        <v>225</v>
      </c>
      <c r="B310" s="1" t="s">
        <v>573</v>
      </c>
      <c r="C310">
        <v>0</v>
      </c>
      <c r="D310">
        <v>47.5</v>
      </c>
      <c r="E310">
        <v>0</v>
      </c>
      <c r="F310">
        <v>34.5</v>
      </c>
      <c r="G310">
        <v>695.5</v>
      </c>
      <c r="H310">
        <v>72.63</v>
      </c>
      <c r="I310">
        <v>69.25</v>
      </c>
      <c r="J310">
        <v>50.49</v>
      </c>
      <c r="K310">
        <v>36.67</v>
      </c>
      <c r="L310" s="35">
        <v>9</v>
      </c>
    </row>
    <row r="311" spans="1:12" x14ac:dyDescent="0.35">
      <c r="A311" s="1" t="s">
        <v>74</v>
      </c>
      <c r="B311" s="1" t="s">
        <v>615</v>
      </c>
      <c r="C311">
        <v>0</v>
      </c>
      <c r="D311">
        <v>47.5</v>
      </c>
      <c r="E311">
        <v>0</v>
      </c>
      <c r="F311">
        <v>1.92</v>
      </c>
      <c r="G311">
        <v>51.75</v>
      </c>
      <c r="H311">
        <v>4.04</v>
      </c>
      <c r="I311">
        <v>90</v>
      </c>
      <c r="J311">
        <v>3.63</v>
      </c>
      <c r="K311">
        <v>0.15</v>
      </c>
      <c r="L311" s="35">
        <v>9</v>
      </c>
    </row>
    <row r="312" spans="1:12" x14ac:dyDescent="0.35">
      <c r="A312" s="1" t="s">
        <v>94</v>
      </c>
      <c r="B312" s="1" t="s">
        <v>856</v>
      </c>
      <c r="C312">
        <v>0</v>
      </c>
      <c r="D312">
        <v>47.5</v>
      </c>
      <c r="E312">
        <v>0</v>
      </c>
      <c r="F312">
        <v>34.92</v>
      </c>
      <c r="G312">
        <v>826.5</v>
      </c>
      <c r="H312">
        <v>73.510000000000005</v>
      </c>
      <c r="I312">
        <v>77.44</v>
      </c>
      <c r="J312">
        <v>58</v>
      </c>
      <c r="K312">
        <v>42.64</v>
      </c>
      <c r="L312" s="35">
        <v>9</v>
      </c>
    </row>
    <row r="313" spans="1:12" x14ac:dyDescent="0.35">
      <c r="A313" s="1" t="s">
        <v>222</v>
      </c>
      <c r="B313" s="1" t="s">
        <v>579</v>
      </c>
      <c r="C313">
        <v>0</v>
      </c>
      <c r="D313">
        <v>47.5</v>
      </c>
      <c r="E313">
        <v>0</v>
      </c>
      <c r="F313">
        <v>26.5</v>
      </c>
      <c r="G313">
        <v>469.58</v>
      </c>
      <c r="H313">
        <v>55.79</v>
      </c>
      <c r="I313">
        <v>58.33</v>
      </c>
      <c r="J313">
        <v>32.950000000000003</v>
      </c>
      <c r="K313">
        <v>18.38</v>
      </c>
      <c r="L313" s="35">
        <v>9</v>
      </c>
    </row>
    <row r="314" spans="1:12" x14ac:dyDescent="0.35">
      <c r="A314" s="1" t="s">
        <v>243</v>
      </c>
      <c r="B314" s="1" t="s">
        <v>789</v>
      </c>
      <c r="C314">
        <v>0</v>
      </c>
      <c r="D314">
        <v>47.5</v>
      </c>
      <c r="E314">
        <v>0</v>
      </c>
      <c r="F314">
        <v>29.92</v>
      </c>
      <c r="G314">
        <v>704</v>
      </c>
      <c r="H314">
        <v>62.98</v>
      </c>
      <c r="I314">
        <v>77.14</v>
      </c>
      <c r="J314">
        <v>49.4</v>
      </c>
      <c r="K314">
        <v>31.12</v>
      </c>
      <c r="L314" s="35">
        <v>9</v>
      </c>
    </row>
    <row r="315" spans="1:12" x14ac:dyDescent="0.35">
      <c r="A315" s="1" t="s">
        <v>37</v>
      </c>
      <c r="B315" s="1" t="s">
        <v>816</v>
      </c>
      <c r="C315">
        <v>0</v>
      </c>
      <c r="D315">
        <v>47.5</v>
      </c>
      <c r="E315">
        <v>0</v>
      </c>
      <c r="F315">
        <v>35</v>
      </c>
      <c r="G315">
        <v>654.41999999999996</v>
      </c>
      <c r="H315">
        <v>73.680000000000007</v>
      </c>
      <c r="I315">
        <v>58.26</v>
      </c>
      <c r="J315">
        <v>43.05</v>
      </c>
      <c r="K315">
        <v>31.72</v>
      </c>
      <c r="L315" s="35">
        <v>9</v>
      </c>
    </row>
    <row r="316" spans="1:12" x14ac:dyDescent="0.35">
      <c r="A316" s="34" t="s">
        <v>77</v>
      </c>
      <c r="B316" s="1" t="s">
        <v>620</v>
      </c>
      <c r="C316">
        <v>0</v>
      </c>
      <c r="D316">
        <v>47.5</v>
      </c>
      <c r="E316">
        <v>0</v>
      </c>
      <c r="F316">
        <v>15.25</v>
      </c>
      <c r="G316">
        <v>327.25</v>
      </c>
      <c r="H316">
        <v>32.11</v>
      </c>
      <c r="I316">
        <v>67.5</v>
      </c>
      <c r="J316">
        <v>21.53</v>
      </c>
      <c r="K316">
        <v>6.91</v>
      </c>
      <c r="L316" s="35">
        <v>9</v>
      </c>
    </row>
    <row r="317" spans="1:12" x14ac:dyDescent="0.35">
      <c r="A317" s="1" t="s">
        <v>168</v>
      </c>
      <c r="B317" s="1" t="s">
        <v>685</v>
      </c>
      <c r="C317">
        <v>0</v>
      </c>
      <c r="D317">
        <v>47.5</v>
      </c>
      <c r="E317">
        <v>0</v>
      </c>
      <c r="F317">
        <v>34.17</v>
      </c>
      <c r="G317">
        <v>722.67</v>
      </c>
      <c r="H317">
        <v>71.930000000000007</v>
      </c>
      <c r="I317">
        <v>65.36</v>
      </c>
      <c r="J317">
        <v>47.54</v>
      </c>
      <c r="K317">
        <v>34.200000000000003</v>
      </c>
      <c r="L317" s="35">
        <v>9</v>
      </c>
    </row>
    <row r="318" spans="1:12" x14ac:dyDescent="0.35">
      <c r="A318" s="1" t="s">
        <v>322</v>
      </c>
      <c r="B318" s="1" t="s">
        <v>865</v>
      </c>
      <c r="C318">
        <v>0</v>
      </c>
      <c r="D318">
        <v>47.5</v>
      </c>
      <c r="E318">
        <v>0</v>
      </c>
      <c r="F318">
        <v>28.83</v>
      </c>
      <c r="G318">
        <v>479.92</v>
      </c>
      <c r="H318">
        <v>60.7</v>
      </c>
      <c r="I318">
        <v>59.66</v>
      </c>
      <c r="J318">
        <v>31.57</v>
      </c>
      <c r="K318">
        <v>19.170000000000002</v>
      </c>
      <c r="L318" s="35">
        <v>9</v>
      </c>
    </row>
    <row r="319" spans="1:12" x14ac:dyDescent="0.35">
      <c r="A319" s="12" t="s">
        <v>379</v>
      </c>
      <c r="B319" s="1" t="s">
        <v>761</v>
      </c>
      <c r="C319">
        <v>0</v>
      </c>
      <c r="D319">
        <v>47.5</v>
      </c>
      <c r="E319">
        <v>0</v>
      </c>
      <c r="F319">
        <v>21.25</v>
      </c>
      <c r="G319">
        <v>371.5</v>
      </c>
      <c r="H319">
        <v>44.74</v>
      </c>
      <c r="I319">
        <v>58.59</v>
      </c>
      <c r="J319">
        <v>24.44</v>
      </c>
      <c r="K319">
        <v>10.93</v>
      </c>
      <c r="L319" s="35">
        <v>9</v>
      </c>
    </row>
    <row r="320" spans="1:12" x14ac:dyDescent="0.35">
      <c r="A320" s="1" t="s">
        <v>161</v>
      </c>
      <c r="B320" s="1" t="s">
        <v>687</v>
      </c>
      <c r="C320">
        <v>0</v>
      </c>
      <c r="D320">
        <v>47.5</v>
      </c>
      <c r="E320">
        <v>0</v>
      </c>
      <c r="F320">
        <v>39.58</v>
      </c>
      <c r="G320">
        <v>837.08</v>
      </c>
      <c r="H320">
        <v>83.33</v>
      </c>
      <c r="I320">
        <v>61.99</v>
      </c>
      <c r="J320">
        <v>51.83</v>
      </c>
      <c r="K320">
        <v>43.19</v>
      </c>
      <c r="L320" s="35">
        <v>9</v>
      </c>
    </row>
    <row r="321" spans="1:12" x14ac:dyDescent="0.35">
      <c r="A321" s="1" t="s">
        <v>162</v>
      </c>
      <c r="B321" s="1" t="s">
        <v>688</v>
      </c>
      <c r="C321">
        <v>0</v>
      </c>
      <c r="D321">
        <v>47.5</v>
      </c>
      <c r="E321">
        <v>0</v>
      </c>
      <c r="F321">
        <v>36.83</v>
      </c>
      <c r="G321">
        <v>868.08</v>
      </c>
      <c r="H321">
        <v>77.540000000000006</v>
      </c>
      <c r="I321">
        <v>69.41</v>
      </c>
      <c r="J321">
        <v>53.75</v>
      </c>
      <c r="K321">
        <v>41.68</v>
      </c>
      <c r="L321" s="35">
        <v>9</v>
      </c>
    </row>
    <row r="322" spans="1:12" x14ac:dyDescent="0.35">
      <c r="A322" s="1" t="s">
        <v>163</v>
      </c>
      <c r="B322" s="1" t="s">
        <v>689</v>
      </c>
      <c r="C322">
        <v>0</v>
      </c>
      <c r="D322">
        <v>47.5</v>
      </c>
      <c r="E322">
        <v>0</v>
      </c>
      <c r="F322">
        <v>41.17</v>
      </c>
      <c r="G322">
        <v>930.25</v>
      </c>
      <c r="H322">
        <v>86.67</v>
      </c>
      <c r="I322">
        <v>65.099999999999994</v>
      </c>
      <c r="J322">
        <v>57.6</v>
      </c>
      <c r="K322">
        <v>49.92</v>
      </c>
      <c r="L322" s="35">
        <v>9</v>
      </c>
    </row>
    <row r="323" spans="1:12" x14ac:dyDescent="0.35">
      <c r="A323" s="1" t="s">
        <v>164</v>
      </c>
      <c r="B323" s="1" t="s">
        <v>690</v>
      </c>
      <c r="C323">
        <v>0</v>
      </c>
      <c r="D323">
        <v>47.5</v>
      </c>
      <c r="E323">
        <v>0</v>
      </c>
      <c r="F323">
        <v>34.75</v>
      </c>
      <c r="G323">
        <v>865.17</v>
      </c>
      <c r="H323">
        <v>73.16</v>
      </c>
      <c r="I323">
        <v>72.17</v>
      </c>
      <c r="J323">
        <v>53.57</v>
      </c>
      <c r="K323">
        <v>39.19</v>
      </c>
      <c r="L323" s="35">
        <v>9</v>
      </c>
    </row>
    <row r="324" spans="1:12" x14ac:dyDescent="0.35">
      <c r="A324" s="34" t="s">
        <v>79</v>
      </c>
      <c r="B324" s="34" t="s">
        <v>621</v>
      </c>
      <c r="C324" s="33">
        <v>0</v>
      </c>
      <c r="D324" s="33">
        <v>47.5</v>
      </c>
      <c r="E324" s="33">
        <v>0</v>
      </c>
      <c r="F324" s="33">
        <v>23.25</v>
      </c>
      <c r="G324" s="33">
        <v>540</v>
      </c>
      <c r="H324" s="33">
        <v>48.95</v>
      </c>
      <c r="I324" s="33">
        <v>52.89</v>
      </c>
      <c r="J324" s="33">
        <v>29.92</v>
      </c>
      <c r="K324" s="33">
        <v>14.64</v>
      </c>
      <c r="L324" s="35">
        <v>9</v>
      </c>
    </row>
    <row r="325" spans="1:12" x14ac:dyDescent="0.35">
      <c r="A325" s="34" t="s">
        <v>315</v>
      </c>
      <c r="B325" s="34" t="s">
        <v>564</v>
      </c>
      <c r="C325" s="33">
        <v>0</v>
      </c>
      <c r="D325" s="33">
        <v>47.5</v>
      </c>
      <c r="E325" s="33">
        <v>0</v>
      </c>
      <c r="F325" s="33">
        <v>28.08</v>
      </c>
      <c r="G325" s="33">
        <v>608.75</v>
      </c>
      <c r="H325" s="33">
        <v>59.12</v>
      </c>
      <c r="I325" s="33">
        <v>56.58</v>
      </c>
      <c r="J325" s="33">
        <v>33.729999999999997</v>
      </c>
      <c r="K325" s="33">
        <v>19.940000000000001</v>
      </c>
      <c r="L325" s="35">
        <v>9</v>
      </c>
    </row>
    <row r="326" spans="1:12" x14ac:dyDescent="0.35">
      <c r="A326" s="34" t="s">
        <v>64</v>
      </c>
      <c r="B326" s="34" t="s">
        <v>545</v>
      </c>
      <c r="C326" s="33">
        <v>0</v>
      </c>
      <c r="D326" s="33">
        <v>47.5</v>
      </c>
      <c r="E326" s="33">
        <v>0</v>
      </c>
      <c r="F326" s="33">
        <v>38.83</v>
      </c>
      <c r="G326" s="33">
        <v>925.25</v>
      </c>
      <c r="H326" s="33">
        <v>81.75</v>
      </c>
      <c r="I326" s="33">
        <v>58.97</v>
      </c>
      <c r="J326" s="33">
        <v>49.95</v>
      </c>
      <c r="K326" s="33">
        <v>40.83</v>
      </c>
      <c r="L326" s="42">
        <v>11</v>
      </c>
    </row>
    <row r="327" spans="1:12" x14ac:dyDescent="0.35">
      <c r="A327" s="34" t="s">
        <v>67</v>
      </c>
      <c r="B327" s="34" t="s">
        <v>546</v>
      </c>
      <c r="C327" s="33">
        <v>0</v>
      </c>
      <c r="D327" s="33">
        <v>47.5</v>
      </c>
      <c r="E327" s="33">
        <v>0</v>
      </c>
      <c r="F327" s="33">
        <v>34.83</v>
      </c>
      <c r="G327" s="33">
        <v>734.33</v>
      </c>
      <c r="H327" s="33">
        <v>73.33</v>
      </c>
      <c r="I327" s="33">
        <v>58.61</v>
      </c>
      <c r="J327" s="33">
        <v>39.64</v>
      </c>
      <c r="K327" s="33">
        <v>29.07</v>
      </c>
      <c r="L327" s="42">
        <v>10</v>
      </c>
    </row>
    <row r="328" spans="1:12" x14ac:dyDescent="0.35">
      <c r="A328" s="34" t="s">
        <v>247</v>
      </c>
      <c r="B328" s="34" t="s">
        <v>791</v>
      </c>
      <c r="C328" s="33">
        <v>0</v>
      </c>
      <c r="D328" s="33">
        <v>47.5</v>
      </c>
      <c r="E328" s="33">
        <v>0</v>
      </c>
      <c r="F328" s="33">
        <v>27.33</v>
      </c>
      <c r="G328" s="33">
        <v>561.91999999999996</v>
      </c>
      <c r="H328" s="33">
        <v>57.54</v>
      </c>
      <c r="I328" s="33">
        <v>53.08</v>
      </c>
      <c r="J328" s="33">
        <v>30.33</v>
      </c>
      <c r="K328" s="33">
        <v>17.45</v>
      </c>
      <c r="L328" s="42">
        <v>9</v>
      </c>
    </row>
    <row r="329" spans="1:12" ht="15" thickBot="1" x14ac:dyDescent="0.4">
      <c r="A329" s="36" t="s">
        <v>244</v>
      </c>
      <c r="B329" s="36" t="s">
        <v>790</v>
      </c>
      <c r="C329" s="37">
        <v>0</v>
      </c>
      <c r="D329" s="37">
        <v>47.5</v>
      </c>
      <c r="E329" s="37">
        <v>0</v>
      </c>
      <c r="F329" s="37">
        <v>17.5</v>
      </c>
      <c r="G329" s="37">
        <v>364.42</v>
      </c>
      <c r="H329" s="37">
        <v>36.840000000000003</v>
      </c>
      <c r="I329" s="37">
        <v>56.25</v>
      </c>
      <c r="J329" s="37">
        <v>19.18</v>
      </c>
      <c r="K329" s="37">
        <v>7.07</v>
      </c>
      <c r="L329" s="35">
        <v>9</v>
      </c>
    </row>
    <row r="330" spans="1:12" x14ac:dyDescent="0.35">
      <c r="A330" s="34" t="s">
        <v>185</v>
      </c>
      <c r="B330" s="34" t="s">
        <v>626</v>
      </c>
      <c r="C330" s="33">
        <v>0</v>
      </c>
      <c r="D330" s="33">
        <v>47.5</v>
      </c>
      <c r="E330" s="33">
        <v>0</v>
      </c>
      <c r="F330" s="33">
        <v>32.42</v>
      </c>
      <c r="G330" s="33">
        <v>432.83</v>
      </c>
      <c r="H330" s="33">
        <v>68.25</v>
      </c>
      <c r="I330" s="33">
        <v>59.68</v>
      </c>
      <c r="J330" s="33">
        <v>43.39</v>
      </c>
      <c r="K330" s="33">
        <v>29.61</v>
      </c>
      <c r="L330" s="35">
        <v>9</v>
      </c>
    </row>
    <row r="331" spans="1:12" x14ac:dyDescent="0.35">
      <c r="A331" s="34" t="s">
        <v>137</v>
      </c>
      <c r="B331" s="34" t="s">
        <v>592</v>
      </c>
      <c r="C331" s="33">
        <v>0</v>
      </c>
      <c r="D331" s="33">
        <v>47.5</v>
      </c>
      <c r="E331" s="33">
        <v>0</v>
      </c>
      <c r="F331" s="33">
        <v>14.58</v>
      </c>
      <c r="G331" s="33">
        <v>146</v>
      </c>
      <c r="H331" s="33">
        <v>30.7</v>
      </c>
      <c r="I331" s="33">
        <v>59.26</v>
      </c>
      <c r="J331" s="33">
        <v>17.079999999999998</v>
      </c>
      <c r="K331" s="33">
        <v>5.24</v>
      </c>
      <c r="L331" s="35">
        <v>8</v>
      </c>
    </row>
    <row r="332" spans="1:12" x14ac:dyDescent="0.35">
      <c r="A332" s="34" t="s">
        <v>70</v>
      </c>
      <c r="B332" s="34" t="s">
        <v>535</v>
      </c>
      <c r="C332" s="33">
        <v>0</v>
      </c>
      <c r="D332" s="33">
        <v>47.5</v>
      </c>
      <c r="E332" s="33">
        <v>0</v>
      </c>
      <c r="F332" s="33">
        <v>25.42</v>
      </c>
      <c r="G332" s="33">
        <v>139.83000000000001</v>
      </c>
      <c r="H332" s="33">
        <v>53.51</v>
      </c>
      <c r="I332" s="33">
        <v>27.22</v>
      </c>
      <c r="J332" s="33">
        <v>14.72</v>
      </c>
      <c r="K332" s="33">
        <v>7.88</v>
      </c>
      <c r="L332" s="35">
        <v>8</v>
      </c>
    </row>
    <row r="333" spans="1:12" x14ac:dyDescent="0.35">
      <c r="A333" s="12" t="s">
        <v>71</v>
      </c>
      <c r="B333" s="12" t="s">
        <v>536</v>
      </c>
      <c r="C333" s="38">
        <v>0</v>
      </c>
      <c r="D333" s="38">
        <v>47.5</v>
      </c>
      <c r="E333" s="38">
        <v>0</v>
      </c>
      <c r="F333" s="38">
        <v>26.17</v>
      </c>
      <c r="G333" s="38">
        <v>346</v>
      </c>
      <c r="H333" s="38">
        <v>55.09</v>
      </c>
      <c r="I333" s="38">
        <v>65.45</v>
      </c>
      <c r="J333" s="38">
        <v>36.42</v>
      </c>
      <c r="K333" s="38">
        <v>20.059999999999999</v>
      </c>
      <c r="L333" s="42">
        <v>7</v>
      </c>
    </row>
    <row r="334" spans="1:12" x14ac:dyDescent="0.35">
      <c r="A334" s="34" t="s">
        <v>297</v>
      </c>
      <c r="B334" s="34" t="s">
        <v>610</v>
      </c>
      <c r="C334" s="33">
        <v>0</v>
      </c>
      <c r="D334" s="33">
        <v>47.5</v>
      </c>
      <c r="E334" s="33">
        <v>0</v>
      </c>
      <c r="F334" s="33">
        <v>7.42</v>
      </c>
      <c r="G334" s="33">
        <v>106.58</v>
      </c>
      <c r="H334" s="33">
        <v>15.61</v>
      </c>
      <c r="I334" s="33">
        <v>77.5</v>
      </c>
      <c r="J334" s="33">
        <v>11.22</v>
      </c>
      <c r="K334" s="33">
        <v>1.75</v>
      </c>
      <c r="L334" s="35">
        <v>8</v>
      </c>
    </row>
    <row r="335" spans="1:12" x14ac:dyDescent="0.35">
      <c r="A335" s="34" t="s">
        <v>65</v>
      </c>
      <c r="B335" s="34" t="s">
        <v>538</v>
      </c>
      <c r="C335" s="33">
        <v>0</v>
      </c>
      <c r="D335" s="33">
        <v>47.5</v>
      </c>
      <c r="E335" s="33">
        <v>0</v>
      </c>
      <c r="F335" s="33">
        <v>33.83</v>
      </c>
      <c r="G335" s="33">
        <v>594.83000000000004</v>
      </c>
      <c r="H335" s="33">
        <v>71.23</v>
      </c>
      <c r="I335" s="33">
        <v>74.28</v>
      </c>
      <c r="J335" s="33">
        <v>54.45</v>
      </c>
      <c r="K335" s="33">
        <v>38.78</v>
      </c>
      <c r="L335" s="35">
        <v>8</v>
      </c>
    </row>
    <row r="336" spans="1:12" x14ac:dyDescent="0.35">
      <c r="A336" s="34" t="s">
        <v>308</v>
      </c>
      <c r="B336" s="34" t="s">
        <v>641</v>
      </c>
      <c r="C336" s="33">
        <v>0</v>
      </c>
      <c r="D336" s="33">
        <v>47.5</v>
      </c>
      <c r="E336" s="33">
        <v>0</v>
      </c>
      <c r="F336" s="33">
        <v>28.25</v>
      </c>
      <c r="G336" s="33">
        <v>393.75</v>
      </c>
      <c r="H336" s="33">
        <v>59.47</v>
      </c>
      <c r="I336" s="33">
        <v>59.42</v>
      </c>
      <c r="J336" s="33">
        <v>36.04</v>
      </c>
      <c r="K336" s="33">
        <v>21.44</v>
      </c>
      <c r="L336" s="35">
        <v>8</v>
      </c>
    </row>
    <row r="337" spans="1:12" x14ac:dyDescent="0.35">
      <c r="A337" s="34" t="s">
        <v>117</v>
      </c>
      <c r="B337" s="34" t="s">
        <v>644</v>
      </c>
      <c r="C337" s="33">
        <v>0</v>
      </c>
      <c r="D337" s="33">
        <v>47.5</v>
      </c>
      <c r="E337" s="33">
        <v>0</v>
      </c>
      <c r="F337" s="33">
        <v>21.5</v>
      </c>
      <c r="G337" s="33">
        <v>359.42</v>
      </c>
      <c r="H337" s="33">
        <v>45.26</v>
      </c>
      <c r="I337" s="33">
        <v>63.54</v>
      </c>
      <c r="J337" s="33">
        <v>31.53</v>
      </c>
      <c r="K337" s="33">
        <v>14.27</v>
      </c>
      <c r="L337" s="35">
        <v>8</v>
      </c>
    </row>
    <row r="338" spans="1:12" x14ac:dyDescent="0.35">
      <c r="A338" s="34" t="s">
        <v>190</v>
      </c>
      <c r="B338" s="34" t="s">
        <v>770</v>
      </c>
      <c r="C338" s="33">
        <v>0</v>
      </c>
      <c r="D338" s="33">
        <v>47.5</v>
      </c>
      <c r="E338" s="33">
        <v>0</v>
      </c>
      <c r="F338" s="33">
        <v>37.17</v>
      </c>
      <c r="G338" s="33">
        <v>603.91999999999996</v>
      </c>
      <c r="H338" s="33">
        <v>78.25</v>
      </c>
      <c r="I338" s="33">
        <v>63.47</v>
      </c>
      <c r="J338" s="33">
        <v>50.86</v>
      </c>
      <c r="K338" s="33">
        <v>39.79</v>
      </c>
      <c r="L338" s="35">
        <v>8</v>
      </c>
    </row>
    <row r="339" spans="1:12" x14ac:dyDescent="0.35">
      <c r="A339" s="34" t="s">
        <v>296</v>
      </c>
      <c r="B339" s="34" t="s">
        <v>611</v>
      </c>
      <c r="C339" s="33">
        <v>0</v>
      </c>
      <c r="D339" s="33">
        <v>47.5</v>
      </c>
      <c r="E339" s="33">
        <v>0</v>
      </c>
      <c r="F339" s="33">
        <v>6.5</v>
      </c>
      <c r="G339" s="33">
        <v>84.5</v>
      </c>
      <c r="H339" s="33">
        <v>13.68</v>
      </c>
      <c r="I339" s="33">
        <v>52</v>
      </c>
      <c r="J339" s="33">
        <v>7.12</v>
      </c>
      <c r="K339" s="33">
        <v>0.97</v>
      </c>
      <c r="L339" s="35">
        <v>8</v>
      </c>
    </row>
    <row r="340" spans="1:12" x14ac:dyDescent="0.35">
      <c r="A340" s="34" t="s">
        <v>187</v>
      </c>
      <c r="B340" s="34" t="s">
        <v>916</v>
      </c>
      <c r="C340" s="33">
        <v>0</v>
      </c>
      <c r="D340" s="33">
        <v>47.5</v>
      </c>
      <c r="E340" s="33">
        <v>0</v>
      </c>
      <c r="F340" s="33">
        <v>32.58</v>
      </c>
      <c r="G340" s="33">
        <v>584.08000000000004</v>
      </c>
      <c r="H340" s="33">
        <v>68.599999999999994</v>
      </c>
      <c r="I340" s="33">
        <v>60.78</v>
      </c>
      <c r="J340" s="33">
        <v>45.54</v>
      </c>
      <c r="K340" s="33">
        <v>31.24</v>
      </c>
      <c r="L340" s="35">
        <v>8</v>
      </c>
    </row>
    <row r="341" spans="1:12" x14ac:dyDescent="0.35">
      <c r="A341" s="34" t="s">
        <v>88</v>
      </c>
      <c r="B341" s="34" t="s">
        <v>795</v>
      </c>
      <c r="C341" s="33">
        <v>0</v>
      </c>
      <c r="D341" s="33">
        <v>47.5</v>
      </c>
      <c r="E341" s="33">
        <v>0</v>
      </c>
      <c r="F341" s="33">
        <v>29.08</v>
      </c>
      <c r="G341" s="33">
        <v>481.33</v>
      </c>
      <c r="H341" s="33">
        <v>61.23</v>
      </c>
      <c r="I341" s="33">
        <v>60.54</v>
      </c>
      <c r="J341" s="33">
        <v>34.94</v>
      </c>
      <c r="K341" s="33">
        <v>21.39</v>
      </c>
      <c r="L341" s="35">
        <v>8</v>
      </c>
    </row>
    <row r="342" spans="1:12" x14ac:dyDescent="0.35">
      <c r="A342" s="34" t="s">
        <v>89</v>
      </c>
      <c r="B342" s="34" t="s">
        <v>796</v>
      </c>
      <c r="C342" s="33">
        <v>0</v>
      </c>
      <c r="D342" s="33">
        <v>47.5</v>
      </c>
      <c r="E342" s="33">
        <v>0</v>
      </c>
      <c r="F342" s="33">
        <v>28.58</v>
      </c>
      <c r="G342" s="33">
        <v>530.83000000000004</v>
      </c>
      <c r="H342" s="33">
        <v>60.18</v>
      </c>
      <c r="I342" s="33">
        <v>62.07</v>
      </c>
      <c r="J342" s="33">
        <v>38.54</v>
      </c>
      <c r="K342" s="33">
        <v>23.19</v>
      </c>
      <c r="L342" s="35">
        <v>8</v>
      </c>
    </row>
    <row r="343" spans="1:12" x14ac:dyDescent="0.35">
      <c r="A343" s="12" t="s">
        <v>346</v>
      </c>
      <c r="B343" s="12" t="s">
        <v>854</v>
      </c>
      <c r="C343" s="38">
        <v>0</v>
      </c>
      <c r="D343" s="38">
        <v>47.5</v>
      </c>
      <c r="E343" s="38">
        <v>0</v>
      </c>
      <c r="F343" s="38">
        <v>26.58</v>
      </c>
      <c r="G343" s="38">
        <v>312</v>
      </c>
      <c r="H343" s="38">
        <v>55.96</v>
      </c>
      <c r="I343" s="38">
        <v>44.2</v>
      </c>
      <c r="J343" s="38">
        <v>22.65</v>
      </c>
      <c r="K343" s="38">
        <v>12.68</v>
      </c>
      <c r="L343" s="35">
        <v>8</v>
      </c>
    </row>
    <row r="344" spans="1:12" x14ac:dyDescent="0.35">
      <c r="A344" s="34" t="s">
        <v>39</v>
      </c>
      <c r="B344" s="34" t="s">
        <v>813</v>
      </c>
      <c r="C344" s="33">
        <v>0</v>
      </c>
      <c r="D344" s="33">
        <v>47.5</v>
      </c>
      <c r="E344" s="33">
        <v>0</v>
      </c>
      <c r="F344" s="33">
        <v>27.92</v>
      </c>
      <c r="G344" s="33">
        <v>394.25</v>
      </c>
      <c r="H344" s="33">
        <v>58.77</v>
      </c>
      <c r="I344" s="33">
        <v>47.86</v>
      </c>
      <c r="J344" s="33">
        <v>27.67</v>
      </c>
      <c r="K344" s="33">
        <v>16.260000000000002</v>
      </c>
      <c r="L344" s="35">
        <v>8</v>
      </c>
    </row>
    <row r="345" spans="1:12" x14ac:dyDescent="0.35">
      <c r="A345" s="34" t="s">
        <v>75</v>
      </c>
      <c r="B345" s="34" t="s">
        <v>619</v>
      </c>
      <c r="C345" s="33">
        <v>0</v>
      </c>
      <c r="D345" s="33">
        <v>47.5</v>
      </c>
      <c r="E345" s="33">
        <v>0</v>
      </c>
      <c r="F345" s="33">
        <v>0</v>
      </c>
      <c r="G345" s="33">
        <v>0</v>
      </c>
      <c r="H345" s="33">
        <v>0</v>
      </c>
      <c r="I345" s="33">
        <v>0</v>
      </c>
      <c r="J345" s="33">
        <v>0</v>
      </c>
      <c r="K345" s="33">
        <v>0</v>
      </c>
      <c r="L345" s="35">
        <v>8</v>
      </c>
    </row>
    <row r="346" spans="1:12" x14ac:dyDescent="0.35">
      <c r="A346" s="34" t="s">
        <v>329</v>
      </c>
      <c r="B346" s="34" t="s">
        <v>740</v>
      </c>
      <c r="C346" s="33">
        <v>0</v>
      </c>
      <c r="D346" s="33">
        <v>47.5</v>
      </c>
      <c r="E346" s="33">
        <v>0</v>
      </c>
      <c r="F346" s="33">
        <v>39.17</v>
      </c>
      <c r="G346" s="33">
        <v>729.92</v>
      </c>
      <c r="H346" s="33">
        <v>82.46</v>
      </c>
      <c r="I346" s="33">
        <v>70.67</v>
      </c>
      <c r="J346" s="33">
        <v>51.22</v>
      </c>
      <c r="K346" s="33">
        <v>42.24</v>
      </c>
      <c r="L346" s="35">
        <v>8</v>
      </c>
    </row>
    <row r="347" spans="1:12" x14ac:dyDescent="0.35">
      <c r="A347" s="34" t="s">
        <v>47</v>
      </c>
      <c r="B347" s="34" t="s">
        <v>814</v>
      </c>
      <c r="C347" s="33">
        <v>0</v>
      </c>
      <c r="D347" s="33">
        <v>47.5</v>
      </c>
      <c r="E347" s="33">
        <v>0</v>
      </c>
      <c r="F347" s="33">
        <v>42.58</v>
      </c>
      <c r="G347" s="33">
        <v>887.67</v>
      </c>
      <c r="H347" s="33">
        <v>89.65</v>
      </c>
      <c r="I347" s="33">
        <v>65.59</v>
      </c>
      <c r="J347" s="33">
        <v>60.28</v>
      </c>
      <c r="K347" s="33">
        <v>54.04</v>
      </c>
      <c r="L347" s="35">
        <v>8</v>
      </c>
    </row>
    <row r="348" spans="1:12" x14ac:dyDescent="0.35">
      <c r="A348" s="34" t="s">
        <v>380</v>
      </c>
      <c r="B348" s="34" t="s">
        <v>762</v>
      </c>
      <c r="C348" s="33">
        <v>0</v>
      </c>
      <c r="D348" s="33">
        <v>47.5</v>
      </c>
      <c r="E348" s="33">
        <v>0</v>
      </c>
      <c r="F348" s="33">
        <v>17.420000000000002</v>
      </c>
      <c r="G348" s="33">
        <v>354</v>
      </c>
      <c r="H348" s="33">
        <v>36.67</v>
      </c>
      <c r="I348" s="33">
        <v>65.23</v>
      </c>
      <c r="J348" s="33">
        <v>23.29</v>
      </c>
      <c r="K348" s="33">
        <v>8.5399999999999991</v>
      </c>
      <c r="L348" s="35">
        <v>8</v>
      </c>
    </row>
    <row r="349" spans="1:12" x14ac:dyDescent="0.35">
      <c r="A349" s="34" t="s">
        <v>38</v>
      </c>
      <c r="B349" s="34" t="s">
        <v>817</v>
      </c>
      <c r="C349" s="33">
        <v>0</v>
      </c>
      <c r="D349" s="33">
        <v>47.5</v>
      </c>
      <c r="E349" s="33">
        <v>0</v>
      </c>
      <c r="F349" s="33">
        <v>30.5</v>
      </c>
      <c r="G349" s="33">
        <v>599.91999999999996</v>
      </c>
      <c r="H349" s="33">
        <v>64.209999999999994</v>
      </c>
      <c r="I349" s="33">
        <v>62.34</v>
      </c>
      <c r="J349" s="33">
        <v>38.270000000000003</v>
      </c>
      <c r="K349" s="33">
        <v>24.57</v>
      </c>
      <c r="L349" s="35">
        <v>8</v>
      </c>
    </row>
    <row r="350" spans="1:12" x14ac:dyDescent="0.35">
      <c r="A350" s="34" t="s">
        <v>57</v>
      </c>
      <c r="B350" s="34" t="s">
        <v>880</v>
      </c>
      <c r="C350" s="33">
        <v>0</v>
      </c>
      <c r="D350" s="33">
        <v>47.5</v>
      </c>
      <c r="E350" s="33">
        <v>0</v>
      </c>
      <c r="F350" s="33">
        <v>34.33</v>
      </c>
      <c r="G350" s="33">
        <v>613.58000000000004</v>
      </c>
      <c r="H350" s="33">
        <v>72.28</v>
      </c>
      <c r="I350" s="33">
        <v>55.89</v>
      </c>
      <c r="J350" s="33">
        <v>39.14</v>
      </c>
      <c r="K350" s="33">
        <v>28.29</v>
      </c>
      <c r="L350" s="35">
        <v>8</v>
      </c>
    </row>
    <row r="351" spans="1:12" x14ac:dyDescent="0.35">
      <c r="A351" s="34" t="s">
        <v>36</v>
      </c>
      <c r="B351" s="34" t="s">
        <v>818</v>
      </c>
      <c r="C351" s="33">
        <v>0</v>
      </c>
      <c r="D351" s="33">
        <v>47.5</v>
      </c>
      <c r="E351" s="33">
        <v>0</v>
      </c>
      <c r="F351" s="33">
        <v>33.42</v>
      </c>
      <c r="G351" s="33">
        <v>811.67</v>
      </c>
      <c r="H351" s="33">
        <v>70.349999999999994</v>
      </c>
      <c r="I351" s="33">
        <v>61.76</v>
      </c>
      <c r="J351" s="33">
        <v>48.82</v>
      </c>
      <c r="K351" s="33">
        <v>34.35</v>
      </c>
      <c r="L351" s="35">
        <v>8</v>
      </c>
    </row>
    <row r="352" spans="1:12" x14ac:dyDescent="0.35">
      <c r="A352" s="34" t="s">
        <v>385</v>
      </c>
      <c r="B352" s="34" t="s">
        <v>765</v>
      </c>
      <c r="C352" s="33">
        <v>0</v>
      </c>
      <c r="D352" s="33">
        <v>47.5</v>
      </c>
      <c r="E352" s="33">
        <v>0</v>
      </c>
      <c r="F352" s="33">
        <v>30.83</v>
      </c>
      <c r="G352" s="33">
        <v>638.75</v>
      </c>
      <c r="H352" s="33">
        <v>64.91</v>
      </c>
      <c r="I352" s="33">
        <v>53.85</v>
      </c>
      <c r="J352" s="33">
        <v>38.42</v>
      </c>
      <c r="K352" s="33">
        <v>24.94</v>
      </c>
      <c r="L352" s="35">
        <v>8</v>
      </c>
    </row>
    <row r="353" spans="1:12" x14ac:dyDescent="0.35">
      <c r="A353" s="34" t="s">
        <v>264</v>
      </c>
      <c r="B353" s="34" t="s">
        <v>718</v>
      </c>
      <c r="C353" s="33">
        <v>0</v>
      </c>
      <c r="D353" s="33">
        <v>47.5</v>
      </c>
      <c r="E353" s="33">
        <v>0</v>
      </c>
      <c r="F353" s="33">
        <v>27.83</v>
      </c>
      <c r="G353" s="33">
        <v>423.75</v>
      </c>
      <c r="H353" s="33">
        <v>58.6</v>
      </c>
      <c r="I353" s="33">
        <v>65.42</v>
      </c>
      <c r="J353" s="33">
        <v>37.17</v>
      </c>
      <c r="K353" s="33">
        <v>21.78</v>
      </c>
      <c r="L353" s="35">
        <v>8</v>
      </c>
    </row>
    <row r="354" spans="1:12" x14ac:dyDescent="0.35">
      <c r="A354" s="12" t="s">
        <v>325</v>
      </c>
      <c r="B354" s="12" t="s">
        <v>593</v>
      </c>
      <c r="C354" s="38">
        <v>0</v>
      </c>
      <c r="D354" s="38">
        <v>47.5</v>
      </c>
      <c r="E354" s="38">
        <v>0</v>
      </c>
      <c r="F354" s="38">
        <v>17.079999999999998</v>
      </c>
      <c r="G354" s="38">
        <v>192.75</v>
      </c>
      <c r="H354" s="38">
        <v>35.96</v>
      </c>
      <c r="I354" s="38">
        <v>53.97</v>
      </c>
      <c r="J354" s="38">
        <v>22.54</v>
      </c>
      <c r="K354" s="38">
        <v>8.11</v>
      </c>
      <c r="L354" s="35">
        <v>7</v>
      </c>
    </row>
    <row r="355" spans="1:12" x14ac:dyDescent="0.35">
      <c r="A355" s="34" t="s">
        <v>326</v>
      </c>
      <c r="B355" s="34" t="s">
        <v>594</v>
      </c>
      <c r="C355" s="33">
        <v>0</v>
      </c>
      <c r="D355" s="33">
        <v>47.5</v>
      </c>
      <c r="E355" s="33">
        <v>0</v>
      </c>
      <c r="F355" s="33">
        <v>30</v>
      </c>
      <c r="G355" s="33">
        <v>408.5</v>
      </c>
      <c r="H355" s="33">
        <v>63.16</v>
      </c>
      <c r="I355" s="33">
        <v>66.67</v>
      </c>
      <c r="J355" s="33">
        <v>40.950000000000003</v>
      </c>
      <c r="K355" s="33">
        <v>25.86</v>
      </c>
      <c r="L355" s="35">
        <v>7</v>
      </c>
    </row>
    <row r="356" spans="1:12" x14ac:dyDescent="0.35">
      <c r="A356" s="34" t="s">
        <v>289</v>
      </c>
      <c r="B356" s="34" t="s">
        <v>721</v>
      </c>
      <c r="C356" s="33">
        <v>0</v>
      </c>
      <c r="D356" s="33">
        <v>47.5</v>
      </c>
      <c r="E356" s="33">
        <v>0</v>
      </c>
      <c r="F356" s="33">
        <v>25.83</v>
      </c>
      <c r="G356" s="33">
        <v>489.83</v>
      </c>
      <c r="H356" s="33">
        <v>54.39</v>
      </c>
      <c r="I356" s="33">
        <v>78.209999999999994</v>
      </c>
      <c r="J356" s="33">
        <v>42.97</v>
      </c>
      <c r="K356" s="33">
        <v>23.37</v>
      </c>
      <c r="L356" s="35">
        <v>7</v>
      </c>
    </row>
    <row r="357" spans="1:12" x14ac:dyDescent="0.35">
      <c r="A357" s="34" t="s">
        <v>310</v>
      </c>
      <c r="B357" s="34" t="s">
        <v>561</v>
      </c>
      <c r="C357" s="33">
        <v>0</v>
      </c>
      <c r="D357" s="33">
        <v>47.5</v>
      </c>
      <c r="E357" s="33">
        <v>0</v>
      </c>
      <c r="F357" s="33">
        <v>45.67</v>
      </c>
      <c r="G357" s="33">
        <v>839.25</v>
      </c>
      <c r="H357" s="33">
        <v>96.14</v>
      </c>
      <c r="I357" s="33">
        <v>79.38</v>
      </c>
      <c r="J357" s="33">
        <v>73.62</v>
      </c>
      <c r="K357" s="33">
        <v>70.78</v>
      </c>
      <c r="L357" s="35">
        <v>7</v>
      </c>
    </row>
    <row r="358" spans="1:12" x14ac:dyDescent="0.35">
      <c r="A358" s="34" t="s">
        <v>311</v>
      </c>
      <c r="B358" s="34" t="s">
        <v>562</v>
      </c>
      <c r="C358" s="33">
        <v>0</v>
      </c>
      <c r="D358" s="33">
        <v>47.5</v>
      </c>
      <c r="E358" s="33">
        <v>0</v>
      </c>
      <c r="F358" s="33">
        <v>21.08</v>
      </c>
      <c r="G358" s="33">
        <v>312.58</v>
      </c>
      <c r="H358" s="33">
        <v>44.39</v>
      </c>
      <c r="I358" s="33">
        <v>63.75</v>
      </c>
      <c r="J358" s="33">
        <v>27.42</v>
      </c>
      <c r="K358" s="33">
        <v>12.17</v>
      </c>
      <c r="L358" s="35">
        <v>7</v>
      </c>
    </row>
    <row r="359" spans="1:12" x14ac:dyDescent="0.35">
      <c r="A359" s="34" t="s">
        <v>313</v>
      </c>
      <c r="B359" s="34" t="s">
        <v>563</v>
      </c>
      <c r="C359" s="33">
        <v>0</v>
      </c>
      <c r="D359" s="33">
        <v>47.5</v>
      </c>
      <c r="E359" s="33">
        <v>0</v>
      </c>
      <c r="F359" s="33">
        <v>22.42</v>
      </c>
      <c r="G359" s="33">
        <v>404.58</v>
      </c>
      <c r="H359" s="33">
        <v>47.19</v>
      </c>
      <c r="I359" s="33">
        <v>72.08</v>
      </c>
      <c r="J359" s="33">
        <v>35.49</v>
      </c>
      <c r="K359" s="33">
        <v>16.75</v>
      </c>
      <c r="L359" s="35">
        <v>7</v>
      </c>
    </row>
    <row r="360" spans="1:12" x14ac:dyDescent="0.35">
      <c r="A360" s="34" t="s">
        <v>378</v>
      </c>
      <c r="B360" s="34" t="s">
        <v>759</v>
      </c>
      <c r="C360" s="33">
        <v>0</v>
      </c>
      <c r="D360" s="33">
        <v>47.5</v>
      </c>
      <c r="E360" s="33">
        <v>0</v>
      </c>
      <c r="F360" s="33">
        <v>39.08</v>
      </c>
      <c r="G360" s="33">
        <v>841.75</v>
      </c>
      <c r="H360" s="33">
        <v>82.28</v>
      </c>
      <c r="I360" s="33">
        <v>89.74</v>
      </c>
      <c r="J360" s="33">
        <v>73.84</v>
      </c>
      <c r="K360" s="33">
        <v>60.75</v>
      </c>
      <c r="L360" s="35">
        <v>7</v>
      </c>
    </row>
    <row r="361" spans="1:12" ht="15" thickBot="1" x14ac:dyDescent="0.4">
      <c r="A361" s="36" t="s">
        <v>72</v>
      </c>
      <c r="B361" s="36" t="s">
        <v>616</v>
      </c>
      <c r="C361" s="37">
        <v>0</v>
      </c>
      <c r="D361" s="37">
        <v>47.5</v>
      </c>
      <c r="E361" s="37">
        <v>0</v>
      </c>
      <c r="F361" s="37">
        <v>0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5">
        <v>7</v>
      </c>
    </row>
    <row r="362" spans="1:12" x14ac:dyDescent="0.35">
      <c r="A362" s="12" t="s">
        <v>87</v>
      </c>
      <c r="B362" s="12" t="s">
        <v>794</v>
      </c>
      <c r="C362" s="38">
        <v>0</v>
      </c>
      <c r="D362" s="38">
        <v>47.5</v>
      </c>
      <c r="E362" s="38">
        <v>0</v>
      </c>
      <c r="F362" s="38">
        <v>34.5</v>
      </c>
      <c r="G362" s="38">
        <v>552.66999999999996</v>
      </c>
      <c r="H362" s="38">
        <v>72.63</v>
      </c>
      <c r="I362" s="38">
        <v>61.11</v>
      </c>
      <c r="J362" s="38">
        <v>43.09</v>
      </c>
      <c r="K362" s="38">
        <v>31.3</v>
      </c>
      <c r="L362" s="35">
        <v>7</v>
      </c>
    </row>
    <row r="363" spans="1:12" x14ac:dyDescent="0.35">
      <c r="A363" s="34" t="s">
        <v>252</v>
      </c>
      <c r="B363" s="34" t="s">
        <v>801</v>
      </c>
      <c r="C363" s="33">
        <v>0</v>
      </c>
      <c r="D363" s="33">
        <v>47.5</v>
      </c>
      <c r="E363" s="33">
        <v>0</v>
      </c>
      <c r="F363" s="33">
        <v>27.25</v>
      </c>
      <c r="G363" s="33">
        <v>511.5</v>
      </c>
      <c r="H363" s="33">
        <v>57.37</v>
      </c>
      <c r="I363" s="33">
        <v>65.930000000000007</v>
      </c>
      <c r="J363" s="33">
        <v>39.880000000000003</v>
      </c>
      <c r="K363" s="33">
        <v>22.88</v>
      </c>
      <c r="L363" s="35">
        <v>7</v>
      </c>
    </row>
    <row r="364" spans="1:12" x14ac:dyDescent="0.35">
      <c r="A364" s="12" t="s">
        <v>253</v>
      </c>
      <c r="B364" s="12" t="s">
        <v>802</v>
      </c>
      <c r="C364" s="38">
        <v>0</v>
      </c>
      <c r="D364" s="38">
        <v>47.5</v>
      </c>
      <c r="E364" s="38">
        <v>0</v>
      </c>
      <c r="F364" s="38">
        <v>31.5</v>
      </c>
      <c r="G364" s="38">
        <v>519.75</v>
      </c>
      <c r="H364" s="38">
        <v>66.319999999999993</v>
      </c>
      <c r="I364" s="38">
        <v>64.67</v>
      </c>
      <c r="J364" s="38">
        <v>40.53</v>
      </c>
      <c r="K364" s="38">
        <v>26.88</v>
      </c>
      <c r="L364" s="35">
        <v>7</v>
      </c>
    </row>
    <row r="365" spans="1:12" x14ac:dyDescent="0.35">
      <c r="A365" s="34" t="s">
        <v>272</v>
      </c>
      <c r="B365" s="34" t="s">
        <v>556</v>
      </c>
      <c r="C365" s="33">
        <v>0</v>
      </c>
      <c r="D365" s="33">
        <v>47.5</v>
      </c>
      <c r="E365" s="33">
        <v>0</v>
      </c>
      <c r="F365" s="33">
        <v>17.079999999999998</v>
      </c>
      <c r="G365" s="33">
        <v>215.33</v>
      </c>
      <c r="H365" s="33">
        <v>35.96</v>
      </c>
      <c r="I365" s="33">
        <v>45.68</v>
      </c>
      <c r="J365" s="33">
        <v>16.79</v>
      </c>
      <c r="K365" s="33">
        <v>6.04</v>
      </c>
      <c r="L365" s="35">
        <v>7</v>
      </c>
    </row>
    <row r="366" spans="1:12" x14ac:dyDescent="0.35">
      <c r="A366" s="12" t="s">
        <v>238</v>
      </c>
      <c r="B366" s="12" t="s">
        <v>578</v>
      </c>
      <c r="C366" s="38">
        <v>0</v>
      </c>
      <c r="D366" s="38">
        <v>47.5</v>
      </c>
      <c r="E366" s="38">
        <v>0</v>
      </c>
      <c r="F366" s="38">
        <v>33</v>
      </c>
      <c r="G366" s="38">
        <v>547.5</v>
      </c>
      <c r="H366" s="38">
        <v>69.47</v>
      </c>
      <c r="I366" s="38">
        <v>58.77</v>
      </c>
      <c r="J366" s="38">
        <v>41.17</v>
      </c>
      <c r="K366" s="38">
        <v>28.6</v>
      </c>
      <c r="L366" s="35">
        <v>7</v>
      </c>
    </row>
    <row r="367" spans="1:12" x14ac:dyDescent="0.35">
      <c r="A367" s="34" t="s">
        <v>248</v>
      </c>
      <c r="B367" s="34" t="s">
        <v>786</v>
      </c>
      <c r="C367" s="33">
        <v>0</v>
      </c>
      <c r="D367" s="33">
        <v>47.5</v>
      </c>
      <c r="E367" s="33">
        <v>0</v>
      </c>
      <c r="F367" s="33">
        <v>26.08</v>
      </c>
      <c r="G367" s="33">
        <v>352.17</v>
      </c>
      <c r="H367" s="33">
        <v>54.91</v>
      </c>
      <c r="I367" s="33">
        <v>51.19</v>
      </c>
      <c r="J367" s="33">
        <v>26.48</v>
      </c>
      <c r="K367" s="33">
        <v>14.54</v>
      </c>
      <c r="L367" s="35">
        <v>7</v>
      </c>
    </row>
    <row r="368" spans="1:12" x14ac:dyDescent="0.35">
      <c r="A368" s="34" t="s">
        <v>271</v>
      </c>
      <c r="B368" s="34" t="s">
        <v>555</v>
      </c>
      <c r="C368" s="33">
        <v>0</v>
      </c>
      <c r="D368" s="33">
        <v>47.5</v>
      </c>
      <c r="E368" s="33">
        <v>0</v>
      </c>
      <c r="F368" s="33">
        <v>11.17</v>
      </c>
      <c r="G368" s="33">
        <v>66.5</v>
      </c>
      <c r="H368" s="33">
        <v>23.51</v>
      </c>
      <c r="I368" s="33">
        <v>41.07</v>
      </c>
      <c r="J368" s="33">
        <v>10</v>
      </c>
      <c r="K368" s="33">
        <v>2.35</v>
      </c>
      <c r="L368" s="35">
        <v>6</v>
      </c>
    </row>
    <row r="369" spans="1:12" x14ac:dyDescent="0.35">
      <c r="A369" s="34" t="s">
        <v>372</v>
      </c>
      <c r="B369" s="34" t="s">
        <v>566</v>
      </c>
      <c r="C369" s="33">
        <v>0</v>
      </c>
      <c r="D369" s="33">
        <v>47.5</v>
      </c>
      <c r="E369" s="33">
        <v>0</v>
      </c>
      <c r="F369" s="33">
        <v>5.58</v>
      </c>
      <c r="G369" s="33">
        <v>46.75</v>
      </c>
      <c r="H369" s="33">
        <v>11.75</v>
      </c>
      <c r="I369" s="33">
        <v>57.5</v>
      </c>
      <c r="J369" s="33">
        <v>6.15</v>
      </c>
      <c r="K369" s="33">
        <v>0.72</v>
      </c>
      <c r="L369" s="35">
        <v>6</v>
      </c>
    </row>
    <row r="370" spans="1:12" x14ac:dyDescent="0.35">
      <c r="A370" s="34" t="s">
        <v>59</v>
      </c>
      <c r="B370" s="34" t="s">
        <v>533</v>
      </c>
      <c r="C370" s="33">
        <v>0</v>
      </c>
      <c r="D370" s="33">
        <v>47.5</v>
      </c>
      <c r="E370" s="33">
        <v>0</v>
      </c>
      <c r="F370" s="33">
        <v>26.17</v>
      </c>
      <c r="G370" s="33">
        <v>185.92</v>
      </c>
      <c r="H370" s="33">
        <v>55.09</v>
      </c>
      <c r="I370" s="33">
        <v>40.69</v>
      </c>
      <c r="J370" s="33">
        <v>23.02</v>
      </c>
      <c r="K370" s="33">
        <v>12.68</v>
      </c>
      <c r="L370" s="35">
        <v>6</v>
      </c>
    </row>
    <row r="371" spans="1:12" x14ac:dyDescent="0.35">
      <c r="A371" s="34" t="s">
        <v>235</v>
      </c>
      <c r="B371" s="34" t="s">
        <v>570</v>
      </c>
      <c r="C371" s="33">
        <v>0</v>
      </c>
      <c r="D371" s="33">
        <v>47.5</v>
      </c>
      <c r="E371" s="33">
        <v>0</v>
      </c>
      <c r="F371" s="33">
        <v>14.67</v>
      </c>
      <c r="G371" s="33">
        <v>126</v>
      </c>
      <c r="H371" s="33">
        <v>30.88</v>
      </c>
      <c r="I371" s="33">
        <v>52.1</v>
      </c>
      <c r="J371" s="33">
        <v>15.6</v>
      </c>
      <c r="K371" s="33">
        <v>4.82</v>
      </c>
      <c r="L371" s="35">
        <v>6</v>
      </c>
    </row>
    <row r="372" spans="1:12" x14ac:dyDescent="0.35">
      <c r="A372" s="34" t="s">
        <v>58</v>
      </c>
      <c r="B372" s="34" t="s">
        <v>534</v>
      </c>
      <c r="C372" s="33">
        <v>0</v>
      </c>
      <c r="D372" s="33">
        <v>47.5</v>
      </c>
      <c r="E372" s="33">
        <v>0</v>
      </c>
      <c r="F372" s="33">
        <v>23.58</v>
      </c>
      <c r="G372" s="33">
        <v>304.33</v>
      </c>
      <c r="H372" s="33">
        <v>49.65</v>
      </c>
      <c r="I372" s="33">
        <v>67.22</v>
      </c>
      <c r="J372" s="33">
        <v>35.590000000000003</v>
      </c>
      <c r="K372" s="33">
        <v>17.670000000000002</v>
      </c>
      <c r="L372" s="35">
        <v>6</v>
      </c>
    </row>
    <row r="373" spans="1:12" x14ac:dyDescent="0.35">
      <c r="A373" s="34" t="s">
        <v>128</v>
      </c>
      <c r="B373" s="34" t="s">
        <v>595</v>
      </c>
      <c r="C373" s="33">
        <v>0</v>
      </c>
      <c r="D373" s="33">
        <v>47.5</v>
      </c>
      <c r="E373" s="33">
        <v>0</v>
      </c>
      <c r="F373" s="33">
        <v>14.92</v>
      </c>
      <c r="G373" s="33">
        <v>164.08</v>
      </c>
      <c r="H373" s="33">
        <v>31.4</v>
      </c>
      <c r="I373" s="33">
        <v>55</v>
      </c>
      <c r="J373" s="33">
        <v>17.27</v>
      </c>
      <c r="K373" s="33">
        <v>5.42</v>
      </c>
      <c r="L373" s="35">
        <v>6</v>
      </c>
    </row>
    <row r="374" spans="1:12" x14ac:dyDescent="0.35">
      <c r="A374" s="12" t="s">
        <v>66</v>
      </c>
      <c r="B374" s="34" t="s">
        <v>539</v>
      </c>
      <c r="C374" s="33">
        <v>0</v>
      </c>
      <c r="D374" s="33">
        <v>47.5</v>
      </c>
      <c r="E374" s="33">
        <v>0</v>
      </c>
      <c r="F374" s="33">
        <v>29</v>
      </c>
      <c r="G374" s="33">
        <v>507.58</v>
      </c>
      <c r="H374" s="33">
        <v>61.05</v>
      </c>
      <c r="I374" s="33">
        <v>75.650000000000006</v>
      </c>
      <c r="J374" s="33">
        <v>46.46</v>
      </c>
      <c r="K374" s="33">
        <v>28.37</v>
      </c>
      <c r="L374" s="42">
        <v>7</v>
      </c>
    </row>
    <row r="375" spans="1:12" x14ac:dyDescent="0.35">
      <c r="A375" s="34" t="s">
        <v>343</v>
      </c>
      <c r="B375" s="34" t="s">
        <v>750</v>
      </c>
      <c r="C375" s="33">
        <v>0</v>
      </c>
      <c r="D375" s="33">
        <v>47.5</v>
      </c>
      <c r="E375" s="33">
        <v>0</v>
      </c>
      <c r="F375" s="33">
        <v>33.08</v>
      </c>
      <c r="G375" s="33">
        <v>579.25</v>
      </c>
      <c r="H375" s="33">
        <v>69.650000000000006</v>
      </c>
      <c r="I375" s="33">
        <v>72.22</v>
      </c>
      <c r="J375" s="33">
        <v>50.81</v>
      </c>
      <c r="K375" s="33">
        <v>35.39</v>
      </c>
      <c r="L375" s="35">
        <v>6</v>
      </c>
    </row>
    <row r="376" spans="1:12" x14ac:dyDescent="0.35">
      <c r="A376" s="34" t="s">
        <v>386</v>
      </c>
      <c r="B376" s="34" t="s">
        <v>766</v>
      </c>
      <c r="C376" s="33">
        <v>0</v>
      </c>
      <c r="D376" s="33">
        <v>47.5</v>
      </c>
      <c r="E376" s="33">
        <v>0</v>
      </c>
      <c r="F376" s="33">
        <v>28.33</v>
      </c>
      <c r="G376" s="33">
        <v>404.58</v>
      </c>
      <c r="H376" s="33">
        <v>59.65</v>
      </c>
      <c r="I376" s="33">
        <v>61.81</v>
      </c>
      <c r="J376" s="33">
        <v>35.49</v>
      </c>
      <c r="K376" s="33">
        <v>21.17</v>
      </c>
      <c r="L376" s="35">
        <v>6</v>
      </c>
    </row>
    <row r="377" spans="1:12" x14ac:dyDescent="0.35">
      <c r="A377" s="34" t="s">
        <v>68</v>
      </c>
      <c r="B377" s="34" t="s">
        <v>542</v>
      </c>
      <c r="C377" s="33">
        <v>0</v>
      </c>
      <c r="D377" s="33">
        <v>47.5</v>
      </c>
      <c r="E377" s="33">
        <v>0</v>
      </c>
      <c r="F377" s="33">
        <v>34.17</v>
      </c>
      <c r="G377" s="33">
        <v>744.83</v>
      </c>
      <c r="H377" s="33">
        <v>71.930000000000007</v>
      </c>
      <c r="I377" s="33">
        <v>83.97</v>
      </c>
      <c r="J377" s="33">
        <v>60.31</v>
      </c>
      <c r="K377" s="33">
        <v>43.38</v>
      </c>
      <c r="L377" s="42">
        <v>7</v>
      </c>
    </row>
    <row r="378" spans="1:12" ht="15" thickBot="1" x14ac:dyDescent="0.4">
      <c r="A378" s="36" t="s">
        <v>240</v>
      </c>
      <c r="B378" s="36" t="s">
        <v>783</v>
      </c>
      <c r="C378" s="37">
        <v>0</v>
      </c>
      <c r="D378" s="37">
        <v>47.5</v>
      </c>
      <c r="E378" s="37">
        <v>0</v>
      </c>
      <c r="F378" s="37">
        <v>17.420000000000002</v>
      </c>
      <c r="G378" s="37">
        <v>336.08</v>
      </c>
      <c r="H378" s="37">
        <v>36.67</v>
      </c>
      <c r="I378" s="37">
        <v>73.08</v>
      </c>
      <c r="J378" s="37">
        <v>27.21</v>
      </c>
      <c r="K378" s="37">
        <v>9.98</v>
      </c>
      <c r="L378" s="35">
        <v>6</v>
      </c>
    </row>
    <row r="379" spans="1:12" x14ac:dyDescent="0.35">
      <c r="A379" s="12" t="s">
        <v>246</v>
      </c>
      <c r="B379" s="12" t="s">
        <v>785</v>
      </c>
      <c r="C379" s="38">
        <v>0</v>
      </c>
      <c r="D379" s="38">
        <v>47.5</v>
      </c>
      <c r="E379" s="38">
        <v>0</v>
      </c>
      <c r="F379" s="38">
        <v>19.829999999999998</v>
      </c>
      <c r="G379" s="38">
        <v>372.83</v>
      </c>
      <c r="H379" s="38">
        <v>41.75</v>
      </c>
      <c r="I379" s="38">
        <v>76.44</v>
      </c>
      <c r="J379" s="38">
        <v>30.19</v>
      </c>
      <c r="K379" s="38">
        <v>12.61</v>
      </c>
      <c r="L379" s="35">
        <v>6</v>
      </c>
    </row>
    <row r="380" spans="1:12" x14ac:dyDescent="0.35">
      <c r="A380" s="34" t="s">
        <v>237</v>
      </c>
      <c r="B380" s="34" t="s">
        <v>577</v>
      </c>
      <c r="C380" s="33">
        <v>0</v>
      </c>
      <c r="D380" s="33">
        <v>47.5</v>
      </c>
      <c r="E380" s="33">
        <v>0</v>
      </c>
      <c r="F380" s="33">
        <v>31.17</v>
      </c>
      <c r="G380" s="33">
        <v>484.92</v>
      </c>
      <c r="H380" s="33">
        <v>65.61</v>
      </c>
      <c r="I380" s="33">
        <v>56.43</v>
      </c>
      <c r="J380" s="33">
        <v>36.46</v>
      </c>
      <c r="K380" s="33">
        <v>23.92</v>
      </c>
      <c r="L380" s="35">
        <v>6</v>
      </c>
    </row>
    <row r="381" spans="1:12" x14ac:dyDescent="0.35">
      <c r="A381" s="34" t="s">
        <v>241</v>
      </c>
      <c r="B381" s="34" t="s">
        <v>787</v>
      </c>
      <c r="C381" s="33">
        <v>0</v>
      </c>
      <c r="D381" s="33">
        <v>47.5</v>
      </c>
      <c r="E381" s="33">
        <v>0</v>
      </c>
      <c r="F381" s="33">
        <v>22.83</v>
      </c>
      <c r="G381" s="33">
        <v>445.42</v>
      </c>
      <c r="H381" s="33">
        <v>48.07</v>
      </c>
      <c r="I381" s="33">
        <v>67.78</v>
      </c>
      <c r="J381" s="33">
        <v>31.26</v>
      </c>
      <c r="K381" s="33">
        <v>15.03</v>
      </c>
      <c r="L381" s="35">
        <v>6</v>
      </c>
    </row>
    <row r="382" spans="1:12" x14ac:dyDescent="0.35">
      <c r="A382" s="12" t="s">
        <v>242</v>
      </c>
      <c r="B382" s="12" t="s">
        <v>788</v>
      </c>
      <c r="C382" s="38">
        <v>0</v>
      </c>
      <c r="D382" s="38">
        <v>47.5</v>
      </c>
      <c r="E382" s="38">
        <v>0</v>
      </c>
      <c r="F382" s="38">
        <v>34.75</v>
      </c>
      <c r="G382" s="38">
        <v>574.91999999999996</v>
      </c>
      <c r="H382" s="38">
        <v>73.16</v>
      </c>
      <c r="I382" s="38">
        <v>53.85</v>
      </c>
      <c r="J382" s="38">
        <v>40.35</v>
      </c>
      <c r="K382" s="38">
        <v>29.52</v>
      </c>
      <c r="L382" s="35">
        <v>6</v>
      </c>
    </row>
    <row r="383" spans="1:12" x14ac:dyDescent="0.35">
      <c r="A383" s="34" t="s">
        <v>62</v>
      </c>
      <c r="B383" s="34" t="s">
        <v>531</v>
      </c>
      <c r="C383" s="33">
        <v>0</v>
      </c>
      <c r="D383" s="33">
        <v>47.5</v>
      </c>
      <c r="E383" s="33">
        <v>0</v>
      </c>
      <c r="F383" s="33">
        <v>7.58</v>
      </c>
      <c r="G383" s="33">
        <v>89.92</v>
      </c>
      <c r="H383" s="33">
        <v>15.96</v>
      </c>
      <c r="I383" s="33">
        <v>84.69</v>
      </c>
      <c r="J383" s="33">
        <v>13.52</v>
      </c>
      <c r="K383" s="33">
        <v>2.16</v>
      </c>
      <c r="L383" s="35">
        <v>5</v>
      </c>
    </row>
    <row r="384" spans="1:12" x14ac:dyDescent="0.35">
      <c r="A384" s="34" t="s">
        <v>211</v>
      </c>
      <c r="B384" s="34" t="s">
        <v>537</v>
      </c>
      <c r="C384" s="33">
        <v>0</v>
      </c>
      <c r="D384" s="33">
        <v>47.5</v>
      </c>
      <c r="E384" s="33">
        <v>0</v>
      </c>
      <c r="F384" s="33">
        <v>7.58</v>
      </c>
      <c r="G384" s="33">
        <v>84.08</v>
      </c>
      <c r="H384" s="33">
        <v>15.96</v>
      </c>
      <c r="I384" s="33">
        <v>75.709999999999994</v>
      </c>
      <c r="J384" s="33">
        <v>12.64</v>
      </c>
      <c r="K384" s="33">
        <v>2.02</v>
      </c>
      <c r="L384" s="35">
        <v>5</v>
      </c>
    </row>
    <row r="385" spans="1:12" x14ac:dyDescent="0.35">
      <c r="A385" s="34" t="s">
        <v>212</v>
      </c>
      <c r="B385" s="34" t="s">
        <v>551</v>
      </c>
      <c r="C385" s="33">
        <v>0</v>
      </c>
      <c r="D385" s="33">
        <v>47.5</v>
      </c>
      <c r="E385" s="33">
        <v>0</v>
      </c>
      <c r="F385" s="33">
        <v>4.08</v>
      </c>
      <c r="G385" s="33">
        <v>28.5</v>
      </c>
      <c r="H385" s="33">
        <v>8.6</v>
      </c>
      <c r="I385" s="33">
        <v>45</v>
      </c>
      <c r="J385" s="33">
        <v>4</v>
      </c>
      <c r="K385" s="33">
        <v>0.34</v>
      </c>
      <c r="L385" s="35">
        <v>5</v>
      </c>
    </row>
    <row r="386" spans="1:12" x14ac:dyDescent="0.35">
      <c r="A386" s="34" t="s">
        <v>245</v>
      </c>
      <c r="B386" s="34" t="s">
        <v>784</v>
      </c>
      <c r="C386" s="33">
        <v>0</v>
      </c>
      <c r="D386" s="33">
        <v>47.5</v>
      </c>
      <c r="E386" s="33">
        <v>0</v>
      </c>
      <c r="F386" s="33">
        <v>26</v>
      </c>
      <c r="G386" s="33">
        <v>513.75</v>
      </c>
      <c r="H386" s="33">
        <v>54.74</v>
      </c>
      <c r="I386" s="33">
        <v>75.209999999999994</v>
      </c>
      <c r="J386" s="33">
        <v>41.6</v>
      </c>
      <c r="K386" s="33">
        <v>22.77</v>
      </c>
      <c r="L386" s="35">
        <v>5</v>
      </c>
    </row>
    <row r="387" spans="1:12" ht="15" thickBot="1" x14ac:dyDescent="0.4">
      <c r="A387" s="36" t="s">
        <v>56</v>
      </c>
      <c r="B387" s="36" t="s">
        <v>529</v>
      </c>
      <c r="C387" s="37">
        <v>0</v>
      </c>
      <c r="D387" s="37">
        <v>47.5</v>
      </c>
      <c r="E387" s="37">
        <v>0</v>
      </c>
      <c r="F387" s="37">
        <v>6.5</v>
      </c>
      <c r="G387" s="37">
        <v>70.42</v>
      </c>
      <c r="H387" s="37">
        <v>13.68</v>
      </c>
      <c r="I387" s="37">
        <v>89.58</v>
      </c>
      <c r="J387" s="37">
        <v>12.35</v>
      </c>
      <c r="K387" s="37">
        <v>1.69</v>
      </c>
      <c r="L387" s="35">
        <v>4</v>
      </c>
    </row>
    <row r="388" spans="1:12" x14ac:dyDescent="0.35">
      <c r="A388" s="34" t="s">
        <v>60</v>
      </c>
      <c r="B388" s="34" t="s">
        <v>530</v>
      </c>
      <c r="C388">
        <v>0</v>
      </c>
      <c r="D388">
        <v>47.5</v>
      </c>
      <c r="E388">
        <v>0</v>
      </c>
      <c r="F388">
        <v>11.42</v>
      </c>
      <c r="G388">
        <v>119</v>
      </c>
      <c r="H388">
        <v>24.04</v>
      </c>
      <c r="I388">
        <v>79.59</v>
      </c>
      <c r="J388">
        <v>17.89</v>
      </c>
      <c r="K388">
        <v>4.3</v>
      </c>
      <c r="L388" s="42">
        <v>5</v>
      </c>
    </row>
    <row r="389" spans="1:12" x14ac:dyDescent="0.35">
      <c r="A389" s="47">
        <v>108000003</v>
      </c>
      <c r="B389" s="47" t="s">
        <v>915</v>
      </c>
      <c r="C389" s="48">
        <v>21</v>
      </c>
      <c r="D389" s="42"/>
      <c r="E389" s="42"/>
      <c r="F389" s="42"/>
      <c r="G389" s="42"/>
      <c r="H389" s="42"/>
      <c r="I389" s="42"/>
      <c r="J389" s="42"/>
      <c r="K389" s="42"/>
      <c r="L389" s="42">
        <v>6</v>
      </c>
    </row>
  </sheetData>
  <autoFilter ref="A1:L389" xr:uid="{8F1FD1E1-5D24-4C21-9626-20C7643921C7}">
    <sortState xmlns:xlrd2="http://schemas.microsoft.com/office/spreadsheetml/2017/richdata2" ref="A2:L389">
      <sortCondition descending="1" ref="L1"/>
    </sortState>
  </autoFilter>
  <sortState xmlns:xlrd2="http://schemas.microsoft.com/office/spreadsheetml/2017/richdata2" ref="A2:L389">
    <sortCondition descending="1" ref="L3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Location Summary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Kase</dc:creator>
  <cp:lastModifiedBy>Miska, Tryphena Marie</cp:lastModifiedBy>
  <cp:lastPrinted>2020-05-15T13:05:34Z</cp:lastPrinted>
  <dcterms:created xsi:type="dcterms:W3CDTF">2020-01-03T14:45:50Z</dcterms:created>
  <dcterms:modified xsi:type="dcterms:W3CDTF">2020-10-15T13:34:45Z</dcterms:modified>
</cp:coreProperties>
</file>